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PAQ\GPAQ-COMU\Finançament\Dades Llibre de dades\Llibre de dades\Dades econòmiques 2024\"/>
    </mc:Choice>
  </mc:AlternateContent>
  <xr:revisionPtr revIDLastSave="0" documentId="13_ncr:1_{9498A381-1D0C-4BEB-B759-EBEC1D1EB0FE}" xr6:coauthVersionLast="36" xr6:coauthVersionMax="36" xr10:uidLastSave="{00000000-0000-0000-0000-000000000000}"/>
  <bookViews>
    <workbookView xWindow="0" yWindow="0" windowWidth="17256" windowHeight="5352" xr2:uid="{00000000-000D-0000-FFFF-FFFF00000000}"/>
  </bookViews>
  <sheets>
    <sheet name="2023" sheetId="7" r:id="rId1"/>
    <sheet name="2022" sheetId="6" r:id="rId2"/>
    <sheet name="2021" sheetId="1" r:id="rId3"/>
    <sheet name="2020" sheetId="2" r:id="rId4"/>
    <sheet name="2019" sheetId="3" r:id="rId5"/>
    <sheet name="2018" sheetId="4" r:id="rId6"/>
    <sheet name="2017" sheetId="5" r:id="rId7"/>
  </sheets>
  <externalReferences>
    <externalReference r:id="rId8"/>
    <externalReference r:id="rId9"/>
    <externalReference r:id="rId10"/>
  </externalReferences>
  <definedNames>
    <definedName name="__6_1_1_a_22_6_00">[1]__6_1_1_a_22_6_00!$A$6:$E$31</definedName>
    <definedName name="_1Àrea_d_impressió" localSheetId="6">'2017'!$A$1:$H$114</definedName>
    <definedName name="_1Àrea_d_impressió" localSheetId="5">'2018'!$A$1:$H$115</definedName>
    <definedName name="_1Àrea_d_impressió" localSheetId="4">'2019'!$A$1:$H$115</definedName>
    <definedName name="_1Àrea_d_impressió" localSheetId="3">'2020'!$A$1:$H$116</definedName>
    <definedName name="_1Àrea_d_impressió" localSheetId="2">'2021'!$A$1:$H$119</definedName>
    <definedName name="_1Àrea_d_impressió" localSheetId="1">'2022'!$A$1:$H$108</definedName>
    <definedName name="_1Àrea_d_impressió" localSheetId="0">'2023'!$A$1:$H$109</definedName>
    <definedName name="_pa1">[2]!_pa1</definedName>
    <definedName name="_pa10">[2]!_pa10</definedName>
    <definedName name="_pa11">[2]!_pa11</definedName>
    <definedName name="_pa2">[2]!_pa2</definedName>
    <definedName name="_pa3">[2]!_pa3</definedName>
    <definedName name="_pa4">[2]!_pa4</definedName>
    <definedName name="_pa5">[2]!_pa5</definedName>
    <definedName name="_pa6">[2]!_pa6</definedName>
    <definedName name="_pa7">[2]!_pa7</definedName>
    <definedName name="_pa8">[2]!_pa8</definedName>
    <definedName name="_pa9">[2]!_pa9</definedName>
    <definedName name="A_impresión_IM" localSheetId="1">#REF!</definedName>
    <definedName name="A_impresión_IM" localSheetId="0">#REF!</definedName>
    <definedName name="A_impresión_IM">#REF!</definedName>
    <definedName name="adscr">[2]!adscr</definedName>
    <definedName name="Área_de_extracción2" localSheetId="1">#REF!</definedName>
    <definedName name="Área_de_extracción2" localSheetId="0">#REF!</definedName>
    <definedName name="Área_de_extracción2">#REF!</definedName>
    <definedName name="_xlnm.Print_Area" localSheetId="6">'2017'!$A$1:$H$115</definedName>
    <definedName name="_xlnm.Print_Area" localSheetId="5">'2018'!$A$1:$H$116</definedName>
    <definedName name="_xlnm.Print_Area" localSheetId="4">'2019'!$A$1:$H$116</definedName>
    <definedName name="_xlnm.Print_Area" localSheetId="3">'2020'!$A$1:$H$117</definedName>
    <definedName name="_xlnm.Print_Area" localSheetId="2">'2021'!$A$1:$H$120</definedName>
    <definedName name="_xlnm.Print_Area" localSheetId="1">'2022'!$A$1:$H$109</definedName>
    <definedName name="_xlnm.Print_Area" localSheetId="0">'2023'!$A$1:$H$110</definedName>
    <definedName name="_xlnm.Database" localSheetId="1">#REF!</definedName>
    <definedName name="_xlnm.Database" localSheetId="0">#REF!</definedName>
    <definedName name="_xlnm.Database">#REF!</definedName>
    <definedName name="base100">[2]!base100</definedName>
    <definedName name="Beques_de_mobilitat">[1]Beques_de_mobilitat!$A$6:$G$30</definedName>
    <definedName name="Beques_règim_general">[1]Beques_règim_general!$A$1:$D$25</definedName>
    <definedName name="curt">[2]!curt</definedName>
    <definedName name="dades">[2]!dades</definedName>
    <definedName name="_xlnm.Extract" localSheetId="1">[3]Índex!#REF!</definedName>
    <definedName name="_xlnm.Extract" localSheetId="0">[3]Índex!#REF!</definedName>
    <definedName name="_xlnm.Extract">[3]Índex!#REF!</definedName>
    <definedName name="llarg">[2]!llarg</definedName>
    <definedName name="propis">[2]!propis</definedName>
    <definedName name="_xlnm.Print_Titles" localSheetId="6">'2017'!$6:$6</definedName>
    <definedName name="_xlnm.Print_Titles" localSheetId="5">'2018'!$6:$6</definedName>
    <definedName name="_xlnm.Print_Titles" localSheetId="4">'2019'!$6:$6</definedName>
    <definedName name="_xlnm.Print_Titles" localSheetId="3">'2020'!$6:$6</definedName>
    <definedName name="_xlnm.Print_Titles" localSheetId="2">'2021'!$6:$6</definedName>
    <definedName name="_xlnm.Print_Titles" localSheetId="1">'2022'!$8:$8</definedName>
    <definedName name="_xlnm.Print_Titles" localSheetId="0">'2023'!$8:$8</definedName>
    <definedName name="tot">[2]!tot</definedName>
  </definedNames>
  <calcPr calcId="191029"/>
</workbook>
</file>

<file path=xl/calcChain.xml><?xml version="1.0" encoding="utf-8"?>
<calcChain xmlns="http://schemas.openxmlformats.org/spreadsheetml/2006/main">
  <c r="G142" i="7" l="1"/>
  <c r="F92" i="7" l="1"/>
  <c r="G92" i="7" s="1"/>
  <c r="G141" i="7"/>
  <c r="G124" i="7"/>
  <c r="F98" i="7"/>
  <c r="G98" i="7" s="1"/>
  <c r="F90" i="7"/>
  <c r="G90" i="7" s="1"/>
  <c r="F83" i="7"/>
  <c r="F68" i="7"/>
  <c r="G68" i="7" s="1"/>
  <c r="F66" i="7"/>
  <c r="F61" i="7"/>
  <c r="F58" i="7"/>
  <c r="G58" i="7" s="1"/>
  <c r="F55" i="7"/>
  <c r="G55" i="7" s="1"/>
  <c r="F46" i="7"/>
  <c r="F41" i="7"/>
  <c r="F12" i="7"/>
  <c r="F9" i="7"/>
  <c r="G104" i="7" l="1"/>
  <c r="G41" i="7"/>
  <c r="G9" i="7"/>
  <c r="G140" i="6"/>
  <c r="G123" i="6"/>
  <c r="F61" i="6"/>
  <c r="F46" i="6"/>
  <c r="F41" i="6"/>
  <c r="F9" i="6"/>
  <c r="F12" i="6"/>
  <c r="G41" i="6" l="1"/>
  <c r="G9" i="6"/>
  <c r="F97" i="6"/>
  <c r="G97" i="6" s="1"/>
  <c r="F92" i="6"/>
  <c r="G92" i="6" s="1"/>
  <c r="F90" i="6"/>
  <c r="G90" i="6" s="1"/>
  <c r="F83" i="6"/>
  <c r="F68" i="6"/>
  <c r="F66" i="6"/>
  <c r="F58" i="6"/>
  <c r="G58" i="6" s="1"/>
  <c r="F55" i="6"/>
  <c r="G55" i="6" s="1"/>
  <c r="G68" i="6" l="1"/>
  <c r="G103" i="6"/>
  <c r="G141" i="6" s="1"/>
  <c r="F7" i="5"/>
  <c r="F11" i="5"/>
  <c r="F42" i="5"/>
  <c r="F46" i="5"/>
  <c r="G42" i="5" s="1"/>
  <c r="F55" i="5"/>
  <c r="F58" i="5"/>
  <c r="F60" i="5"/>
  <c r="F61" i="5"/>
  <c r="F67" i="5"/>
  <c r="G61" i="5" s="1"/>
  <c r="F70" i="5"/>
  <c r="F87" i="5"/>
  <c r="F94" i="5"/>
  <c r="F97" i="5"/>
  <c r="F102" i="5"/>
  <c r="G108" i="5" l="1"/>
  <c r="G70" i="5"/>
  <c r="G7" i="5"/>
  <c r="F7" i="4"/>
  <c r="F11" i="4"/>
  <c r="F42" i="4"/>
  <c r="F46" i="4"/>
  <c r="F55" i="4"/>
  <c r="F58" i="4"/>
  <c r="F61" i="4"/>
  <c r="F62" i="4"/>
  <c r="F68" i="4"/>
  <c r="G62" i="4" s="1"/>
  <c r="F71" i="4"/>
  <c r="F88" i="4"/>
  <c r="F95" i="4"/>
  <c r="F98" i="4"/>
  <c r="F103" i="4"/>
  <c r="G42" i="4" l="1"/>
  <c r="G71" i="4"/>
  <c r="G109" i="4"/>
  <c r="G7" i="4"/>
  <c r="F7" i="3"/>
  <c r="F11" i="3"/>
  <c r="F42" i="3"/>
  <c r="F46" i="3"/>
  <c r="G42" i="3" s="1"/>
  <c r="F55" i="3"/>
  <c r="F58" i="3"/>
  <c r="F61" i="3"/>
  <c r="F62" i="3"/>
  <c r="F68" i="3"/>
  <c r="F71" i="3"/>
  <c r="F88" i="3"/>
  <c r="F95" i="3"/>
  <c r="F98" i="3"/>
  <c r="F103" i="3"/>
  <c r="G62" i="3" l="1"/>
  <c r="G109" i="3"/>
  <c r="G71" i="3"/>
  <c r="G7" i="3"/>
  <c r="F7" i="2"/>
  <c r="F11" i="2"/>
  <c r="F42" i="2"/>
  <c r="F46" i="2"/>
  <c r="G42" i="2" s="1"/>
  <c r="F55" i="2"/>
  <c r="G55" i="2" s="1"/>
  <c r="F59" i="2"/>
  <c r="G59" i="2" s="1"/>
  <c r="F62" i="2"/>
  <c r="G62" i="2" s="1"/>
  <c r="F63" i="2"/>
  <c r="F69" i="2"/>
  <c r="F72" i="2"/>
  <c r="F89" i="2"/>
  <c r="F96" i="2"/>
  <c r="G96" i="2" s="1"/>
  <c r="F99" i="2"/>
  <c r="G99" i="2" s="1"/>
  <c r="F104" i="2"/>
  <c r="G104" i="2" s="1"/>
  <c r="G7" i="2" l="1"/>
  <c r="G110" i="2"/>
  <c r="G72" i="2"/>
  <c r="G63" i="2"/>
  <c r="F58" i="1"/>
  <c r="G58" i="1" s="1"/>
  <c r="F12" i="1" l="1"/>
  <c r="F107" i="1" l="1"/>
  <c r="G107" i="1" s="1"/>
  <c r="F99" i="1" l="1"/>
  <c r="G99" i="1" s="1"/>
  <c r="F102" i="1"/>
  <c r="G102" i="1" s="1"/>
  <c r="F92" i="1" l="1"/>
  <c r="F75" i="1"/>
  <c r="F72" i="1"/>
  <c r="F66" i="1"/>
  <c r="F65" i="1"/>
  <c r="G65" i="1" s="1"/>
  <c r="F62" i="1"/>
  <c r="G62" i="1" s="1"/>
  <c r="F48" i="1"/>
  <c r="F44" i="1"/>
  <c r="F7" i="1"/>
  <c r="G75" i="1" l="1"/>
  <c r="G7" i="1"/>
  <c r="G113" i="1"/>
  <c r="G44" i="1"/>
  <c r="G66" i="1"/>
</calcChain>
</file>

<file path=xl/sharedStrings.xml><?xml version="1.0" encoding="utf-8"?>
<sst xmlns="http://schemas.openxmlformats.org/spreadsheetml/2006/main" count="1023" uniqueCount="265">
  <si>
    <t>TOTAL SUPERFÍCIE CONSTRUÏDA</t>
  </si>
  <si>
    <t>VILANOVA I LA GELTRÚ</t>
  </si>
  <si>
    <t>MN6</t>
  </si>
  <si>
    <t>MN4</t>
  </si>
  <si>
    <t>MN3</t>
  </si>
  <si>
    <t>MN2</t>
  </si>
  <si>
    <t>MN1</t>
  </si>
  <si>
    <t>MANRESA</t>
  </si>
  <si>
    <t>SC3</t>
  </si>
  <si>
    <t>SANT CUGAT DEL VALLÈS</t>
  </si>
  <si>
    <t>TR26</t>
  </si>
  <si>
    <t>TR25</t>
  </si>
  <si>
    <t>TR24</t>
  </si>
  <si>
    <t>TR23</t>
  </si>
  <si>
    <t>TR22</t>
  </si>
  <si>
    <t>TR21</t>
  </si>
  <si>
    <t>TR20</t>
  </si>
  <si>
    <t>TR31</t>
  </si>
  <si>
    <t>TR30</t>
  </si>
  <si>
    <t>TR14</t>
  </si>
  <si>
    <t>TR12</t>
  </si>
  <si>
    <t>TR11</t>
  </si>
  <si>
    <t>TR10</t>
  </si>
  <si>
    <t>TR9</t>
  </si>
  <si>
    <t>TR8</t>
  </si>
  <si>
    <t>TR7</t>
  </si>
  <si>
    <t>TR6</t>
  </si>
  <si>
    <t>TR5</t>
  </si>
  <si>
    <t>TR45</t>
  </si>
  <si>
    <t>TR4</t>
  </si>
  <si>
    <t>TR3</t>
  </si>
  <si>
    <t>TR2</t>
  </si>
  <si>
    <t>TR1</t>
  </si>
  <si>
    <t>Zona Viladecans</t>
  </si>
  <si>
    <t>Zona Castelldefels</t>
  </si>
  <si>
    <t>CAMPUS DEL BAIX LLOBREGAT</t>
  </si>
  <si>
    <t>RR</t>
  </si>
  <si>
    <t>RAVAL</t>
  </si>
  <si>
    <t>NT3</t>
  </si>
  <si>
    <t>NT1</t>
  </si>
  <si>
    <t>NÀUTICA</t>
  </si>
  <si>
    <r>
      <t>SUPERFÍCIE PER CAMPUS (m</t>
    </r>
    <r>
      <rPr>
        <b/>
        <vertAlign val="super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)</t>
    </r>
  </si>
  <si>
    <r>
      <t>SUPERFÍCIE PER ZONA (m</t>
    </r>
    <r>
      <rPr>
        <b/>
        <vertAlign val="super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)</t>
    </r>
  </si>
  <si>
    <r>
      <t>SUPERFÍCIE PER EDIFICI (m</t>
    </r>
    <r>
      <rPr>
        <b/>
        <vertAlign val="super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)</t>
    </r>
  </si>
  <si>
    <t>EDIFICI</t>
  </si>
  <si>
    <t>SITUACIÓ</t>
  </si>
  <si>
    <t>SUD 1</t>
  </si>
  <si>
    <t>SUD 2</t>
  </si>
  <si>
    <t>TR32</t>
  </si>
  <si>
    <t>SUPERFÍCIES CONSTRUÏDES</t>
  </si>
  <si>
    <r>
      <t>(1)</t>
    </r>
    <r>
      <rPr>
        <sz val="8"/>
        <color theme="4" tint="-0.499984740745262"/>
        <rFont val="Arial"/>
        <family val="2"/>
      </rPr>
      <t xml:space="preserve"> Dades segons projecte</t>
    </r>
  </si>
  <si>
    <r>
      <t>(4)</t>
    </r>
    <r>
      <rPr>
        <sz val="8"/>
        <color theme="4" tint="-0.499984740745262"/>
        <rFont val="Arial"/>
        <family val="2"/>
      </rPr>
      <t xml:space="preserve"> Laboratori d'Aplicacions Bioacústiques, ubicat a la zona portuaria de Vilanova i la Geltrú</t>
    </r>
  </si>
  <si>
    <r>
      <t>(5)</t>
    </r>
    <r>
      <rPr>
        <sz val="8"/>
        <color theme="4" tint="-0.499984740745262"/>
        <rFont val="Arial"/>
        <family val="2"/>
      </rPr>
      <t xml:space="preserve"> Correpon a la planta 2 de l'edifici Neàpolis</t>
    </r>
  </si>
  <si>
    <t>DBA</t>
  </si>
  <si>
    <t>DBC</t>
  </si>
  <si>
    <t>DBI</t>
  </si>
  <si>
    <t>NT2</t>
  </si>
  <si>
    <t>SC4</t>
  </si>
  <si>
    <r>
      <t>(3)</t>
    </r>
    <r>
      <rPr>
        <sz val="8"/>
        <color theme="4" tint="-0.499984740745262"/>
        <rFont val="Arial"/>
        <family val="2"/>
      </rPr>
      <t xml:space="preserve"> 2.622,71 m</t>
    </r>
    <r>
      <rPr>
        <vertAlign val="superscript"/>
        <sz val="8"/>
        <color theme="4" tint="-0.499984740745262"/>
        <rFont val="Arial"/>
        <family val="2"/>
      </rPr>
      <t>2</t>
    </r>
    <r>
      <rPr>
        <sz val="8"/>
        <color theme="4" tint="-0.499984740745262"/>
        <rFont val="Arial"/>
        <family val="2"/>
      </rPr>
      <t xml:space="preserve"> de Residència universitària i locals comercials</t>
    </r>
  </si>
  <si>
    <t>DBH</t>
  </si>
  <si>
    <t>Tancament de l'exercici 2021</t>
  </si>
  <si>
    <t>Dades a 31 de desembre de 2021.</t>
  </si>
  <si>
    <t>Zona Torre Girona</t>
  </si>
  <si>
    <t>DNR</t>
  </si>
  <si>
    <t>DNTG</t>
  </si>
  <si>
    <t>DNTS</t>
  </si>
  <si>
    <t>DNRS</t>
  </si>
  <si>
    <t>Zona mòduls</t>
  </si>
  <si>
    <t>CAMPUS DIAGONAL NORD</t>
  </si>
  <si>
    <t>DNA1</t>
  </si>
  <si>
    <t>DNA2</t>
  </si>
  <si>
    <t>DNA3</t>
  </si>
  <si>
    <t>DNA4</t>
  </si>
  <si>
    <t>DNA5</t>
  </si>
  <si>
    <t>DNA6</t>
  </si>
  <si>
    <t>DNB0</t>
  </si>
  <si>
    <t>DNB1</t>
  </si>
  <si>
    <t>DNB2</t>
  </si>
  <si>
    <t>DNB3</t>
  </si>
  <si>
    <t>DNB4</t>
  </si>
  <si>
    <t>DNB5</t>
  </si>
  <si>
    <t>DNB6</t>
  </si>
  <si>
    <t>DNC1</t>
  </si>
  <si>
    <t>DNC2</t>
  </si>
  <si>
    <t>DNC3</t>
  </si>
  <si>
    <t>DNC4</t>
  </si>
  <si>
    <t>DNC5</t>
  </si>
  <si>
    <t>DNC6</t>
  </si>
  <si>
    <t>DND1</t>
  </si>
  <si>
    <t>DND2</t>
  </si>
  <si>
    <t>DND3</t>
  </si>
  <si>
    <t>DND4</t>
  </si>
  <si>
    <t>DND5</t>
  </si>
  <si>
    <t>DND6</t>
  </si>
  <si>
    <t>DNPO</t>
  </si>
  <si>
    <t>DNBIB</t>
  </si>
  <si>
    <t>DNVX</t>
  </si>
  <si>
    <t>DNOM</t>
  </si>
  <si>
    <t>CAMPUS DIAGONAL SUD</t>
  </si>
  <si>
    <t>DSA</t>
  </si>
  <si>
    <t>DSC</t>
  </si>
  <si>
    <t>DSB</t>
  </si>
  <si>
    <t>DSP</t>
  </si>
  <si>
    <t>DSU</t>
  </si>
  <si>
    <t>DSPI</t>
  </si>
  <si>
    <t>DSH</t>
  </si>
  <si>
    <t>DSL</t>
  </si>
  <si>
    <t>DSPB</t>
  </si>
  <si>
    <t>DSPC</t>
  </si>
  <si>
    <t>DSPD</t>
  </si>
  <si>
    <t>DSPE</t>
  </si>
  <si>
    <t>DSPF</t>
  </si>
  <si>
    <t>DSPG</t>
  </si>
  <si>
    <t>CAMPUS DIAGONAL  BESÒS</t>
  </si>
  <si>
    <t>BLB7</t>
  </si>
  <si>
    <t>BLC1</t>
  </si>
  <si>
    <t>BLC3</t>
  </si>
  <si>
    <t>BLC4</t>
  </si>
  <si>
    <t>BLD4</t>
  </si>
  <si>
    <t>BLD7</t>
  </si>
  <si>
    <t>BLAG1</t>
  </si>
  <si>
    <t>BLAG2</t>
  </si>
  <si>
    <t>BLAG3</t>
  </si>
  <si>
    <t>CAMPUS DE TERRASSA</t>
  </si>
  <si>
    <t>Zona Terrassa</t>
  </si>
  <si>
    <t>Zona Vallès</t>
  </si>
  <si>
    <t>SC1</t>
  </si>
  <si>
    <t>VGA</t>
  </si>
  <si>
    <t>VGB</t>
  </si>
  <si>
    <t>VGC</t>
  </si>
  <si>
    <r>
      <t>BUNKER</t>
    </r>
    <r>
      <rPr>
        <vertAlign val="superscript"/>
        <sz val="10"/>
        <color theme="4" tint="-0.499984740745262"/>
        <rFont val="Arial"/>
        <family val="2"/>
      </rPr>
      <t>1</t>
    </r>
  </si>
  <si>
    <r>
      <t>DNNX1</t>
    </r>
    <r>
      <rPr>
        <vertAlign val="superscript"/>
        <sz val="10"/>
        <color theme="4" tint="-0.499984740745262"/>
        <rFont val="Arial"/>
        <family val="2"/>
      </rPr>
      <t>2</t>
    </r>
  </si>
  <si>
    <r>
      <t>DNNX2</t>
    </r>
    <r>
      <rPr>
        <vertAlign val="superscript"/>
        <sz val="10"/>
        <color theme="4" tint="-0.499984740745262"/>
        <rFont val="Arial"/>
        <family val="2"/>
      </rPr>
      <t>2</t>
    </r>
  </si>
  <si>
    <r>
      <t>DNPK</t>
    </r>
    <r>
      <rPr>
        <vertAlign val="superscript"/>
        <sz val="10"/>
        <color theme="4" tint="-0.499984740745262"/>
        <rFont val="Arial"/>
        <family val="2"/>
      </rPr>
      <t>1</t>
    </r>
  </si>
  <si>
    <r>
      <t>VGD</t>
    </r>
    <r>
      <rPr>
        <vertAlign val="superscript"/>
        <sz val="10"/>
        <color theme="4" tint="-0.499984740745262"/>
        <rFont val="Arial"/>
        <family val="2"/>
      </rPr>
      <t>3</t>
    </r>
  </si>
  <si>
    <r>
      <t>VGE</t>
    </r>
    <r>
      <rPr>
        <vertAlign val="superscript"/>
        <sz val="10"/>
        <color theme="4" tint="-0.499984740745262"/>
        <rFont val="Arial"/>
        <family val="2"/>
      </rPr>
      <t>5</t>
    </r>
  </si>
  <si>
    <r>
      <t>VGF</t>
    </r>
    <r>
      <rPr>
        <vertAlign val="superscript"/>
        <sz val="10"/>
        <color theme="4" tint="-0.499984740745262"/>
        <rFont val="Arial"/>
        <family val="2"/>
      </rPr>
      <t>4</t>
    </r>
  </si>
  <si>
    <r>
      <t>(2)</t>
    </r>
    <r>
      <rPr>
        <sz val="8"/>
        <color theme="4" tint="-0.499984740745262"/>
        <rFont val="Arial"/>
        <family val="2"/>
      </rPr>
      <t xml:space="preserve"> Només s'ha comptabilitzat la superficie segons conveni.</t>
    </r>
  </si>
  <si>
    <r>
      <t>(2)</t>
    </r>
    <r>
      <rPr>
        <sz val="8"/>
        <color theme="4" tint="-0.499984740745262"/>
        <rFont val="Arial"/>
        <family val="2"/>
      </rPr>
      <t xml:space="preserve"> Només la superficie computable ocupada per la UPC.</t>
    </r>
  </si>
  <si>
    <t>Dades a 31 de desembre de 2020.</t>
  </si>
  <si>
    <r>
      <t xml:space="preserve">VG7 </t>
    </r>
    <r>
      <rPr>
        <vertAlign val="superscript"/>
        <sz val="10"/>
        <color theme="4" tint="-0.499984740745262"/>
        <rFont val="Arial"/>
        <family val="2"/>
      </rPr>
      <t>(5)</t>
    </r>
  </si>
  <si>
    <r>
      <t xml:space="preserve">LAB </t>
    </r>
    <r>
      <rPr>
        <vertAlign val="superscript"/>
        <sz val="10"/>
        <color theme="4" tint="-0.499984740745262"/>
        <rFont val="Arial"/>
        <family val="2"/>
      </rPr>
      <t>(4)</t>
    </r>
  </si>
  <si>
    <r>
      <t xml:space="preserve">VG6 </t>
    </r>
    <r>
      <rPr>
        <vertAlign val="superscript"/>
        <sz val="10"/>
        <color theme="4" tint="-0.499984740745262"/>
        <rFont val="Arial"/>
        <family val="2"/>
      </rPr>
      <t>(3)</t>
    </r>
  </si>
  <si>
    <t>VG5</t>
  </si>
  <si>
    <t>VG4</t>
  </si>
  <si>
    <t>VG13</t>
  </si>
  <si>
    <t>SC12</t>
  </si>
  <si>
    <t>ZONA VALLÈS</t>
  </si>
  <si>
    <t>ZONA TERRASSA</t>
  </si>
  <si>
    <t>CAMPUS TERRASSA</t>
  </si>
  <si>
    <t>AG3</t>
  </si>
  <si>
    <t>AG2</t>
  </si>
  <si>
    <t>AG1</t>
  </si>
  <si>
    <t>D7C</t>
  </si>
  <si>
    <t>D4C</t>
  </si>
  <si>
    <t>C4C</t>
  </si>
  <si>
    <r>
      <t>C3C</t>
    </r>
    <r>
      <rPr>
        <vertAlign val="superscript"/>
        <sz val="10"/>
        <color theme="4" tint="-0.499984740745262"/>
        <rFont val="Arial"/>
        <family val="2"/>
      </rPr>
      <t xml:space="preserve"> </t>
    </r>
  </si>
  <si>
    <t>C1C</t>
  </si>
  <si>
    <r>
      <t xml:space="preserve">B7C </t>
    </r>
    <r>
      <rPr>
        <vertAlign val="superscript"/>
        <sz val="10"/>
        <color theme="4" tint="-0.499984740745262"/>
        <rFont val="Arial"/>
        <family val="2"/>
      </rPr>
      <t>(1)</t>
    </r>
  </si>
  <si>
    <t>CAMPUS DIAGONAL - BESÓS</t>
  </si>
  <si>
    <t>PG</t>
  </si>
  <si>
    <t>PF</t>
  </si>
  <si>
    <t>PE</t>
  </si>
  <si>
    <t>PD</t>
  </si>
  <si>
    <t>PC</t>
  </si>
  <si>
    <t>PB</t>
  </si>
  <si>
    <t xml:space="preserve">L </t>
  </si>
  <si>
    <t>H</t>
  </si>
  <si>
    <t>PI</t>
  </si>
  <si>
    <t>U</t>
  </si>
  <si>
    <t>P</t>
  </si>
  <si>
    <t>B</t>
  </si>
  <si>
    <t>AC</t>
  </si>
  <si>
    <t>CAMPUS SUD</t>
  </si>
  <si>
    <r>
      <t>PCN</t>
    </r>
    <r>
      <rPr>
        <vertAlign val="superscript"/>
        <sz val="10"/>
        <color theme="4" tint="-0.499984740745262"/>
        <rFont val="Arial"/>
        <family val="2"/>
      </rPr>
      <t>(1)</t>
    </r>
  </si>
  <si>
    <t>OMEGA</t>
  </si>
  <si>
    <t>VX</t>
  </si>
  <si>
    <t>BIB</t>
  </si>
  <si>
    <t>PO</t>
  </si>
  <si>
    <r>
      <t>NX2</t>
    </r>
    <r>
      <rPr>
        <vertAlign val="superscript"/>
        <sz val="10"/>
        <color theme="4" tint="-0.499984740745262"/>
        <rFont val="Arial"/>
        <family val="2"/>
      </rPr>
      <t>(2)</t>
    </r>
  </si>
  <si>
    <r>
      <t>NX</t>
    </r>
    <r>
      <rPr>
        <vertAlign val="superscript"/>
        <sz val="10"/>
        <color theme="4" tint="-0.499984740745262"/>
        <rFont val="Arial"/>
        <family val="2"/>
      </rPr>
      <t>(2)</t>
    </r>
  </si>
  <si>
    <t>D6</t>
  </si>
  <si>
    <t>D5</t>
  </si>
  <si>
    <t>D4</t>
  </si>
  <si>
    <t>D3</t>
  </si>
  <si>
    <t>D2</t>
  </si>
  <si>
    <t>D1</t>
  </si>
  <si>
    <t>C6</t>
  </si>
  <si>
    <t>C5</t>
  </si>
  <si>
    <t>C4</t>
  </si>
  <si>
    <t>C3</t>
  </si>
  <si>
    <t>C2</t>
  </si>
  <si>
    <t>C1</t>
  </si>
  <si>
    <t>B6</t>
  </si>
  <si>
    <t>B4/5</t>
  </si>
  <si>
    <t>B3</t>
  </si>
  <si>
    <t>B2</t>
  </si>
  <si>
    <t>B1</t>
  </si>
  <si>
    <t>B0</t>
  </si>
  <si>
    <t>A6</t>
  </si>
  <si>
    <t>A5</t>
  </si>
  <si>
    <t>A4</t>
  </si>
  <si>
    <t>A3</t>
  </si>
  <si>
    <t>A2</t>
  </si>
  <si>
    <t>A1</t>
  </si>
  <si>
    <t>ZONA MÒDULS</t>
  </si>
  <si>
    <r>
      <t>BUNKER</t>
    </r>
    <r>
      <rPr>
        <vertAlign val="superscript"/>
        <sz val="10"/>
        <color theme="4" tint="-0.499984740745262"/>
        <rFont val="Arial"/>
        <family val="2"/>
      </rPr>
      <t xml:space="preserve"> (1)</t>
    </r>
  </si>
  <si>
    <t>RS</t>
  </si>
  <si>
    <t>TS</t>
  </si>
  <si>
    <t>R/TG</t>
  </si>
  <si>
    <t>ZONA TORRE GIRONA</t>
  </si>
  <si>
    <t>CAMPUS NORD</t>
  </si>
  <si>
    <t>Tancament de l'exercici 2020</t>
  </si>
  <si>
    <t>Dades a 31 de desembre de 2019.</t>
  </si>
  <si>
    <t>Tancament de l'exercici 2019</t>
  </si>
  <si>
    <r>
      <t>(3)</t>
    </r>
    <r>
      <rPr>
        <sz val="8"/>
        <color theme="4" tint="-0.499984740745262"/>
        <rFont val="Arial"/>
        <family val="2"/>
      </rPr>
      <t xml:space="preserve"> 2.622,71 m</t>
    </r>
    <r>
      <rPr>
        <vertAlign val="superscript"/>
        <sz val="8"/>
        <color theme="4" tint="-0.499984740745262"/>
        <rFont val="Arial"/>
        <family val="2"/>
      </rPr>
      <t>2</t>
    </r>
    <r>
      <rPr>
        <sz val="8"/>
        <color theme="4" tint="-0.499984740745262"/>
        <rFont val="Arial"/>
        <family val="2"/>
      </rPr>
      <t xml:space="preserve"> de Residència universitària i Locals comercials</t>
    </r>
  </si>
  <si>
    <t>Dades a 31 de desembre de 2018.</t>
  </si>
  <si>
    <t>Tancament de l'exercici 2018</t>
  </si>
  <si>
    <t>Dades a 31 de desembre de 2017.</t>
  </si>
  <si>
    <r>
      <t xml:space="preserve">SC4 </t>
    </r>
    <r>
      <rPr>
        <vertAlign val="superscript"/>
        <sz val="10"/>
        <color theme="4" tint="-0.499984740745262"/>
        <rFont val="Arial"/>
        <family val="2"/>
      </rPr>
      <t>(1)</t>
    </r>
  </si>
  <si>
    <t>Tancament de l'exercici 2017</t>
  </si>
  <si>
    <t>Tancament de l'exercici 2022</t>
  </si>
  <si>
    <r>
      <t>VGD</t>
    </r>
    <r>
      <rPr>
        <vertAlign val="superscript"/>
        <sz val="10"/>
        <color theme="4" tint="-0.499984740745262"/>
        <rFont val="Arial"/>
        <family val="2"/>
      </rPr>
      <t>1</t>
    </r>
  </si>
  <si>
    <t>Dades a 31 de desembre de 2022.</t>
  </si>
  <si>
    <r>
      <t>DNNX1</t>
    </r>
    <r>
      <rPr>
        <vertAlign val="superscript"/>
        <sz val="10"/>
        <color theme="4" tint="-0.499984740745262"/>
        <rFont val="Arial"/>
        <family val="2"/>
      </rPr>
      <t>1</t>
    </r>
  </si>
  <si>
    <r>
      <t>DNNX2</t>
    </r>
    <r>
      <rPr>
        <vertAlign val="superscript"/>
        <sz val="10"/>
        <color theme="4" tint="-0.499984740745262"/>
        <rFont val="Arial"/>
        <family val="2"/>
      </rPr>
      <t>1</t>
    </r>
  </si>
  <si>
    <r>
      <t>VGD</t>
    </r>
    <r>
      <rPr>
        <vertAlign val="superscript"/>
        <sz val="10"/>
        <color theme="4" tint="-0.499984740745262"/>
        <rFont val="Arial"/>
        <family val="2"/>
      </rPr>
      <t>2</t>
    </r>
  </si>
  <si>
    <r>
      <t>VGE</t>
    </r>
    <r>
      <rPr>
        <vertAlign val="superscript"/>
        <sz val="10"/>
        <color theme="4" tint="-0.499984740745262"/>
        <rFont val="Arial"/>
        <family val="2"/>
      </rPr>
      <t>3</t>
    </r>
  </si>
  <si>
    <t>NOM</t>
  </si>
  <si>
    <t>LOCALITAT</t>
  </si>
  <si>
    <t>BARCELONA</t>
  </si>
  <si>
    <t>TERRASSA</t>
  </si>
  <si>
    <t>CASTELLDEFELS</t>
  </si>
  <si>
    <t>Torre Girona</t>
  </si>
  <si>
    <r>
      <t>BLB7</t>
    </r>
    <r>
      <rPr>
        <vertAlign val="superscript"/>
        <sz val="10"/>
        <color theme="4" tint="-0.499984740745262"/>
        <rFont val="Arial"/>
        <family val="2"/>
      </rPr>
      <t>1</t>
    </r>
  </si>
  <si>
    <t>Pere Felip Monlau</t>
  </si>
  <si>
    <t>Pius Font i Quer</t>
  </si>
  <si>
    <t>Sant Cugat</t>
  </si>
  <si>
    <t>Francesc Giralt i Serra</t>
  </si>
  <si>
    <t>Hipatia</t>
  </si>
  <si>
    <t>Vilanova</t>
  </si>
  <si>
    <t>FPC</t>
  </si>
  <si>
    <t>MN5</t>
  </si>
  <si>
    <t>CIMNE</t>
  </si>
  <si>
    <r>
      <t>DNNX1</t>
    </r>
    <r>
      <rPr>
        <vertAlign val="superscript"/>
        <sz val="9"/>
        <color theme="4" tint="-0.499984740745262"/>
        <rFont val="Calibri"/>
        <family val="2"/>
      </rPr>
      <t>1</t>
    </r>
  </si>
  <si>
    <t>Nexus 1</t>
  </si>
  <si>
    <t>Nexus 2</t>
  </si>
  <si>
    <r>
      <rPr>
        <sz val="9"/>
        <color theme="4" tint="-0.499984740745262"/>
        <rFont val="Arial"/>
        <family val="2"/>
      </rPr>
      <t>DNPO</t>
    </r>
  </si>
  <si>
    <t>Poliesportiu</t>
  </si>
  <si>
    <t>Aparcament soterrat</t>
  </si>
  <si>
    <t>Fundació Poltècnica de Catalunya</t>
  </si>
  <si>
    <t>FUB</t>
  </si>
  <si>
    <r>
      <t xml:space="preserve">1 </t>
    </r>
    <r>
      <rPr>
        <sz val="8"/>
        <color theme="4" tint="-0.499984740745262"/>
        <rFont val="Arial"/>
        <family val="2"/>
      </rPr>
      <t>Només els espais de la residència.</t>
    </r>
  </si>
  <si>
    <r>
      <t xml:space="preserve">1 </t>
    </r>
    <r>
      <rPr>
        <sz val="8"/>
        <color theme="4" tint="-0.499984740745262"/>
        <rFont val="Arial"/>
        <family val="2"/>
      </rPr>
      <t>Només s'ha comptabilitzat la superficie segons conveni.</t>
    </r>
  </si>
  <si>
    <r>
      <t xml:space="preserve">2 </t>
    </r>
    <r>
      <rPr>
        <sz val="8"/>
        <color theme="4" tint="-0.499984740745262"/>
        <rFont val="Arial"/>
        <family val="2"/>
      </rPr>
      <t>Nomes els espais de la Biblioteca.</t>
    </r>
  </si>
  <si>
    <r>
      <t>3</t>
    </r>
    <r>
      <rPr>
        <sz val="8"/>
        <color theme="4" tint="-0.499984740745262"/>
        <rFont val="Arial"/>
        <family val="2"/>
      </rPr>
      <t xml:space="preserve"> Correspon a la planta 2 de l'edifici Neàpolis.</t>
    </r>
  </si>
  <si>
    <r>
      <t>4</t>
    </r>
    <r>
      <rPr>
        <sz val="8"/>
        <color theme="4" tint="-0.499984740745262"/>
        <rFont val="Arial"/>
        <family val="2"/>
      </rPr>
      <t xml:space="preserve"> Laboratori d'Aplicacions Bioacústiques, ubicat a la zona portuaria de Vilanova i la Geltrú.</t>
    </r>
  </si>
  <si>
    <t>2. SUPERFÍCIES CONSTRUÏDES DE RESIDÈNCIES i ALLOTJAMENTS</t>
  </si>
  <si>
    <t>3. SUPERFÍCIES CONSTRUÏDES D'ALTRES EDIFICIS</t>
  </si>
  <si>
    <t>1. SUPERFÍCIES CONSTRUÏDES PER EDIFICIS</t>
  </si>
  <si>
    <r>
      <rPr>
        <vertAlign val="superscript"/>
        <sz val="8"/>
        <color theme="4" tint="-0.499984740745262"/>
        <rFont val="Arial"/>
        <family val="2"/>
      </rPr>
      <t>1</t>
    </r>
    <r>
      <rPr>
        <sz val="8"/>
        <color theme="4" tint="-0.499984740745262"/>
        <rFont val="Arial"/>
        <family val="2"/>
      </rPr>
      <t xml:space="preserve"> Dades segons projecte.</t>
    </r>
  </si>
  <si>
    <t>TOTAL SUPERFÍCIE CONSTRUÏDA a la UPC + entitats vinculades</t>
  </si>
  <si>
    <t>Tancament de l'exercici 2023</t>
  </si>
  <si>
    <t>MN7</t>
  </si>
  <si>
    <t>Dades a 31 de desembre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</si>
</sst>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]_-;\-* #,##0.00\ [$€]_-;_-* &quot;-&quot;??\ [$€]_-;_-@_-"/>
    <numFmt numFmtId="165" formatCode="General_)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4A452A"/>
      <name val="Arial"/>
      <family val="2"/>
    </font>
    <font>
      <b/>
      <sz val="10"/>
      <color rgb="FF4A452A"/>
      <name val="Arial"/>
      <family val="2"/>
    </font>
    <font>
      <sz val="10"/>
      <color indexed="18"/>
      <name val="Arial"/>
      <family val="2"/>
    </font>
    <font>
      <b/>
      <sz val="8"/>
      <color rgb="FF4A452A"/>
      <name val="Arial"/>
      <family val="2"/>
    </font>
    <font>
      <sz val="8"/>
      <color rgb="FF4A452A"/>
      <name val="Arial"/>
      <family val="2"/>
    </font>
    <font>
      <sz val="8"/>
      <color indexed="56"/>
      <name val="Arial"/>
      <family val="2"/>
    </font>
    <font>
      <b/>
      <sz val="10"/>
      <color indexed="56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color theme="0"/>
      <name val="Arial"/>
      <family val="2"/>
    </font>
    <font>
      <b/>
      <sz val="14"/>
      <color rgb="FF4A452A"/>
      <name val="Arial"/>
      <family val="2"/>
    </font>
    <font>
      <b/>
      <sz val="12"/>
      <color rgb="FF4A452A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name val="Courier"/>
      <family val="3"/>
    </font>
    <font>
      <sz val="8"/>
      <color theme="4" tint="-0.499984740745262"/>
      <name val="Arial"/>
      <family val="2"/>
    </font>
    <font>
      <vertAlign val="superscript"/>
      <sz val="8"/>
      <color theme="4" tint="-0.499984740745262"/>
      <name val="Arial"/>
      <family val="2"/>
    </font>
    <font>
      <sz val="10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vertAlign val="superscript"/>
      <sz val="10"/>
      <color theme="4" tint="-0.499984740745262"/>
      <name val="Arial"/>
      <family val="2"/>
    </font>
    <font>
      <vertAlign val="superscript"/>
      <sz val="9"/>
      <color theme="4" tint="-0.499984740745262"/>
      <name val="Calibri"/>
      <family val="2"/>
    </font>
    <font>
      <sz val="9"/>
      <color theme="4" tint="-0.499984740745262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5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3D4E7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18"/>
      </left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/>
      <right/>
      <top style="thin">
        <color indexed="18"/>
      </top>
      <bottom/>
      <diagonal/>
    </border>
    <border>
      <left style="thin">
        <color indexed="18"/>
      </left>
      <right/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theme="4" tint="-0.24994659260841701"/>
      </left>
      <right style="thin">
        <color theme="0"/>
      </right>
      <top style="thin">
        <color theme="4" tint="-0.24994659260841701"/>
      </top>
      <bottom/>
      <diagonal/>
    </border>
    <border>
      <left style="thin">
        <color theme="0"/>
      </left>
      <right style="thin">
        <color theme="0"/>
      </right>
      <top style="thin">
        <color theme="4" tint="-0.24994659260841701"/>
      </top>
      <bottom style="thin">
        <color theme="0"/>
      </bottom>
      <diagonal/>
    </border>
    <border>
      <left style="thin">
        <color theme="0"/>
      </left>
      <right style="thin">
        <color theme="4" tint="-0.24994659260841701"/>
      </right>
      <top style="thin">
        <color theme="4" tint="-0.24994659260841701"/>
      </top>
      <bottom style="thin">
        <color theme="0"/>
      </bottom>
      <diagonal/>
    </border>
    <border>
      <left style="thin">
        <color theme="4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4" tint="-0.24994659260841701"/>
      </right>
      <top style="thin">
        <color theme="0"/>
      </top>
      <bottom style="thin">
        <color theme="0"/>
      </bottom>
      <diagonal/>
    </border>
    <border>
      <left style="thin">
        <color theme="4" tint="-0.24994659260841701"/>
      </left>
      <right style="thin">
        <color theme="0"/>
      </right>
      <top/>
      <bottom style="thin">
        <color theme="4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-0.24994659260841701"/>
      </bottom>
      <diagonal/>
    </border>
    <border>
      <left style="thin">
        <color theme="0"/>
      </left>
      <right style="thin">
        <color theme="4" tint="-0.24994659260841701"/>
      </right>
      <top style="thin">
        <color theme="0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-0.499984740745262"/>
      </bottom>
      <diagonal/>
    </border>
    <border>
      <left/>
      <right style="thin">
        <color theme="4" tint="-0.24994659260841701"/>
      </right>
      <top style="thin">
        <color theme="0"/>
      </top>
      <bottom style="thin">
        <color theme="4" tint="-0.499984740745262"/>
      </bottom>
      <diagonal/>
    </border>
    <border>
      <left/>
      <right/>
      <top/>
      <bottom style="thin">
        <color theme="0"/>
      </bottom>
      <diagonal/>
    </border>
  </borders>
  <cellStyleXfs count="41">
    <xf numFmtId="0" fontId="0" fillId="0" borderId="0"/>
    <xf numFmtId="0" fontId="1" fillId="0" borderId="0"/>
    <xf numFmtId="0" fontId="1" fillId="0" borderId="1" applyNumberFormat="0" applyFont="0" applyFill="0" applyAlignment="0" applyProtection="0"/>
    <xf numFmtId="0" fontId="4" fillId="3" borderId="2" applyNumberFormat="0" applyFont="0" applyFill="0" applyAlignment="0" applyProtection="0"/>
    <xf numFmtId="0" fontId="1" fillId="0" borderId="3" applyNumberFormat="0" applyFont="0" applyFill="0" applyAlignment="0" applyProtection="0"/>
    <xf numFmtId="0" fontId="4" fillId="3" borderId="4" applyNumberFormat="0" applyFont="0" applyFill="0" applyAlignment="0" applyProtection="0"/>
    <xf numFmtId="0" fontId="7" fillId="2" borderId="0">
      <alignment horizontal="left" vertical="center"/>
    </xf>
    <xf numFmtId="0" fontId="4" fillId="3" borderId="8" applyNumberFormat="0" applyFont="0" applyFill="0" applyAlignment="0" applyProtection="0"/>
    <xf numFmtId="4" fontId="8" fillId="4" borderId="9" applyNumberFormat="0">
      <alignment vertical="center"/>
    </xf>
    <xf numFmtId="3" fontId="10" fillId="5" borderId="9" applyNumberFormat="0">
      <alignment vertical="center"/>
    </xf>
    <xf numFmtId="3" fontId="10" fillId="6" borderId="9" applyNumberFormat="0">
      <alignment vertical="center"/>
    </xf>
    <xf numFmtId="0" fontId="11" fillId="7" borderId="9">
      <alignment horizontal="center" vertical="center" wrapText="1"/>
    </xf>
    <xf numFmtId="0" fontId="1" fillId="0" borderId="12" applyNumberFormat="0" applyFont="0" applyFill="0" applyAlignment="0" applyProtection="0"/>
    <xf numFmtId="0" fontId="4" fillId="3" borderId="13" applyNumberFormat="0" applyFont="0" applyFill="0" applyAlignment="0" applyProtection="0"/>
    <xf numFmtId="0" fontId="11" fillId="0" borderId="14" applyNumberFormat="0" applyFont="0" applyFill="0" applyAlignment="0" applyProtection="0">
      <alignment horizontal="center" vertical="top" wrapText="1"/>
    </xf>
    <xf numFmtId="0" fontId="10" fillId="8" borderId="9">
      <alignment horizontal="left" vertical="center"/>
    </xf>
    <xf numFmtId="0" fontId="15" fillId="0" borderId="15" applyNumberFormat="0" applyFont="0" applyFill="0" applyAlignment="0" applyProtection="0">
      <alignment horizontal="center" vertical="top" wrapText="1"/>
    </xf>
    <xf numFmtId="4" fontId="11" fillId="7" borderId="16">
      <alignment horizontal="left" vertical="center"/>
    </xf>
    <xf numFmtId="0" fontId="8" fillId="4" borderId="16">
      <alignment horizontal="left" vertical="center"/>
    </xf>
    <xf numFmtId="0" fontId="8" fillId="3" borderId="16">
      <alignment horizontal="left" vertical="center"/>
    </xf>
    <xf numFmtId="0" fontId="8" fillId="3" borderId="16">
      <alignment horizontal="left" vertical="center"/>
    </xf>
    <xf numFmtId="0" fontId="8" fillId="9" borderId="16">
      <alignment horizontal="left" vertical="center"/>
    </xf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3" fontId="10" fillId="6" borderId="16" applyNumberFormat="0">
      <alignment vertical="center"/>
    </xf>
    <xf numFmtId="3" fontId="10" fillId="5" borderId="16" applyNumberFormat="0">
      <alignment vertical="center"/>
    </xf>
    <xf numFmtId="4" fontId="10" fillId="3" borderId="16" applyNumberFormat="0">
      <alignment vertical="center"/>
    </xf>
    <xf numFmtId="4" fontId="10" fillId="9" borderId="16" applyNumberFormat="0">
      <alignment vertical="center"/>
    </xf>
    <xf numFmtId="0" fontId="10" fillId="8" borderId="16">
      <alignment horizontal="left" vertical="center"/>
    </xf>
    <xf numFmtId="0" fontId="11" fillId="10" borderId="16">
      <alignment horizontal="center" vertical="center"/>
    </xf>
    <xf numFmtId="0" fontId="11" fillId="7" borderId="16">
      <alignment horizontal="center" vertical="center" wrapText="1"/>
    </xf>
    <xf numFmtId="3" fontId="10" fillId="3" borderId="0" applyNumberFormat="0">
      <alignment vertical="center"/>
    </xf>
    <xf numFmtId="4" fontId="8" fillId="3" borderId="16" applyNumberFormat="0">
      <alignment vertical="center"/>
    </xf>
    <xf numFmtId="0" fontId="11" fillId="7" borderId="16">
      <alignment horizontal="center" vertical="center"/>
    </xf>
    <xf numFmtId="4" fontId="8" fillId="9" borderId="16" applyNumberFormat="0">
      <alignment vertical="center"/>
    </xf>
    <xf numFmtId="4" fontId="8" fillId="4" borderId="16" applyNumberFormat="0">
      <alignment vertical="center"/>
    </xf>
    <xf numFmtId="4" fontId="8" fillId="4" borderId="9" applyNumberFormat="0">
      <alignment vertical="center"/>
    </xf>
    <xf numFmtId="40" fontId="16" fillId="0" borderId="0" applyFont="0" applyFill="0" applyBorder="0" applyAlignment="0" applyProtection="0"/>
    <xf numFmtId="165" fontId="17" fillId="0" borderId="0"/>
    <xf numFmtId="9" fontId="16" fillId="0" borderId="0" applyFont="0" applyFill="0" applyBorder="0" applyAlignment="0" applyProtection="0"/>
    <xf numFmtId="0" fontId="1" fillId="0" borderId="0" applyNumberFormat="0" applyProtection="0">
      <alignment horizontal="right"/>
    </xf>
  </cellStyleXfs>
  <cellXfs count="128">
    <xf numFmtId="0" fontId="0" fillId="0" borderId="0" xfId="0"/>
    <xf numFmtId="0" fontId="2" fillId="2" borderId="0" xfId="1" applyFont="1" applyFill="1"/>
    <xf numFmtId="0" fontId="3" fillId="2" borderId="0" xfId="1" applyFont="1" applyFill="1" applyAlignment="1">
      <alignment horizontal="right"/>
    </xf>
    <xf numFmtId="0" fontId="2" fillId="2" borderId="0" xfId="1" applyFont="1" applyFill="1" applyAlignment="1">
      <alignment horizontal="right"/>
    </xf>
    <xf numFmtId="0" fontId="2" fillId="2" borderId="0" xfId="1" applyFont="1" applyFill="1" applyAlignment="1">
      <alignment horizontal="center"/>
    </xf>
    <xf numFmtId="0" fontId="2" fillId="2" borderId="0" xfId="1" applyFont="1" applyFill="1" applyAlignment="1"/>
    <xf numFmtId="0" fontId="13" fillId="2" borderId="0" xfId="1" applyFont="1" applyFill="1" applyBorder="1" applyAlignment="1">
      <alignment horizontal="right"/>
    </xf>
    <xf numFmtId="0" fontId="13" fillId="2" borderId="0" xfId="1" applyFont="1" applyFill="1" applyBorder="1" applyAlignment="1">
      <alignment horizontal="center"/>
    </xf>
    <xf numFmtId="0" fontId="14" fillId="2" borderId="0" xfId="1" applyFont="1" applyFill="1" applyBorder="1" applyAlignment="1"/>
    <xf numFmtId="0" fontId="3" fillId="8" borderId="0" xfId="15" applyFont="1" applyBorder="1">
      <alignment horizontal="left" vertical="center"/>
    </xf>
    <xf numFmtId="0" fontId="2" fillId="2" borderId="17" xfId="14" applyFont="1" applyFill="1" applyBorder="1" applyAlignment="1"/>
    <xf numFmtId="0" fontId="2" fillId="2" borderId="18" xfId="13" applyFont="1" applyFill="1" applyBorder="1" applyAlignment="1"/>
    <xf numFmtId="0" fontId="2" fillId="2" borderId="18" xfId="13" applyFont="1" applyFill="1" applyBorder="1" applyAlignment="1">
      <alignment horizontal="center"/>
    </xf>
    <xf numFmtId="0" fontId="2" fillId="2" borderId="18" xfId="13" applyFont="1" applyFill="1" applyBorder="1" applyAlignment="1">
      <alignment horizontal="right"/>
    </xf>
    <xf numFmtId="0" fontId="3" fillId="2" borderId="18" xfId="13" applyFont="1" applyFill="1" applyBorder="1" applyAlignment="1">
      <alignment horizontal="right"/>
    </xf>
    <xf numFmtId="0" fontId="2" fillId="2" borderId="19" xfId="12" applyFont="1" applyFill="1" applyBorder="1"/>
    <xf numFmtId="0" fontId="2" fillId="2" borderId="20" xfId="7" applyFont="1" applyFill="1" applyBorder="1"/>
    <xf numFmtId="0" fontId="2" fillId="2" borderId="21" xfId="5" applyFont="1" applyFill="1" applyBorder="1"/>
    <xf numFmtId="0" fontId="2" fillId="2" borderId="22" xfId="4" applyFont="1" applyFill="1" applyBorder="1"/>
    <xf numFmtId="0" fontId="6" fillId="2" borderId="23" xfId="3" applyFont="1" applyFill="1" applyBorder="1" applyAlignment="1"/>
    <xf numFmtId="0" fontId="6" fillId="2" borderId="23" xfId="3" applyFont="1" applyFill="1" applyBorder="1" applyAlignment="1">
      <alignment horizontal="center"/>
    </xf>
    <xf numFmtId="0" fontId="6" fillId="2" borderId="23" xfId="3" applyFont="1" applyFill="1" applyBorder="1" applyAlignment="1">
      <alignment horizontal="right"/>
    </xf>
    <xf numFmtId="0" fontId="5" fillId="2" borderId="23" xfId="3" applyFont="1" applyFill="1" applyBorder="1" applyAlignment="1">
      <alignment horizontal="right"/>
    </xf>
    <xf numFmtId="0" fontId="2" fillId="2" borderId="24" xfId="2" applyFont="1" applyFill="1" applyBorder="1"/>
    <xf numFmtId="0" fontId="9" fillId="11" borderId="11" xfId="11" applyFont="1" applyFill="1" applyBorder="1" applyAlignment="1">
      <alignment horizontal="center" vertical="center" wrapText="1"/>
    </xf>
    <xf numFmtId="0" fontId="2" fillId="2" borderId="25" xfId="7" applyFont="1" applyFill="1" applyBorder="1"/>
    <xf numFmtId="0" fontId="2" fillId="2" borderId="26" xfId="5" applyFont="1" applyFill="1" applyBorder="1"/>
    <xf numFmtId="4" fontId="9" fillId="11" borderId="10" xfId="8" applyNumberFormat="1" applyFont="1" applyFill="1" applyBorder="1" applyAlignment="1">
      <alignment horizontal="right" vertical="center"/>
    </xf>
    <xf numFmtId="0" fontId="3" fillId="2" borderId="0" xfId="1" applyFont="1" applyFill="1" applyAlignment="1">
      <alignment horizontal="center"/>
    </xf>
    <xf numFmtId="0" fontId="3" fillId="2" borderId="18" xfId="13" applyFont="1" applyFill="1" applyBorder="1" applyAlignment="1">
      <alignment horizontal="center"/>
    </xf>
    <xf numFmtId="0" fontId="5" fillId="2" borderId="23" xfId="3" applyFont="1" applyFill="1" applyBorder="1" applyAlignment="1">
      <alignment horizontal="center"/>
    </xf>
    <xf numFmtId="0" fontId="20" fillId="14" borderId="27" xfId="10" applyNumberFormat="1" applyFont="1" applyFill="1" applyBorder="1" applyAlignment="1">
      <alignment horizontal="center" vertical="center"/>
    </xf>
    <xf numFmtId="4" fontId="20" fillId="14" borderId="27" xfId="10" applyNumberFormat="1" applyFont="1" applyFill="1" applyBorder="1" applyAlignment="1">
      <alignment horizontal="right" vertical="center"/>
    </xf>
    <xf numFmtId="0" fontId="20" fillId="14" borderId="27" xfId="9" applyNumberFormat="1" applyFont="1" applyFill="1" applyBorder="1" applyAlignment="1">
      <alignment horizontal="center" vertical="center"/>
    </xf>
    <xf numFmtId="4" fontId="20" fillId="14" borderId="27" xfId="9" applyNumberFormat="1" applyFont="1" applyFill="1" applyBorder="1" applyAlignment="1">
      <alignment horizontal="right" vertical="center"/>
    </xf>
    <xf numFmtId="4" fontId="21" fillId="12" borderId="27" xfId="9" applyNumberFormat="1" applyFont="1" applyFill="1" applyBorder="1" applyAlignment="1">
      <alignment horizontal="right" vertical="center"/>
    </xf>
    <xf numFmtId="4" fontId="21" fillId="15" borderId="27" xfId="9" applyNumberFormat="1" applyFont="1" applyFill="1" applyBorder="1" applyAlignment="1">
      <alignment horizontal="right" vertical="center"/>
    </xf>
    <xf numFmtId="4" fontId="21" fillId="12" borderId="27" xfId="9" applyNumberFormat="1" applyFont="1" applyFill="1" applyBorder="1" applyAlignment="1">
      <alignment horizontal="right" vertical="center"/>
    </xf>
    <xf numFmtId="0" fontId="9" fillId="11" borderId="11" xfId="11" applyFont="1" applyFill="1" applyBorder="1" applyAlignment="1">
      <alignment horizontal="center" vertical="center" wrapText="1"/>
    </xf>
    <xf numFmtId="0" fontId="21" fillId="8" borderId="0" xfId="15" applyFont="1" applyBorder="1" applyAlignment="1">
      <alignment horizontal="left" vertical="center"/>
    </xf>
    <xf numFmtId="0" fontId="9" fillId="11" borderId="11" xfId="11" applyFont="1" applyFill="1" applyBorder="1" applyAlignment="1">
      <alignment horizontal="center" vertical="center" wrapText="1"/>
    </xf>
    <xf numFmtId="4" fontId="21" fillId="12" borderId="7" xfId="9" applyNumberFormat="1" applyFont="1" applyFill="1" applyBorder="1" applyAlignment="1">
      <alignment horizontal="right" vertical="center"/>
    </xf>
    <xf numFmtId="0" fontId="2" fillId="2" borderId="0" xfId="5" applyFont="1" applyFill="1" applyBorder="1"/>
    <xf numFmtId="0" fontId="5" fillId="2" borderId="36" xfId="3" applyFont="1" applyFill="1" applyBorder="1" applyAlignment="1">
      <alignment horizontal="right"/>
    </xf>
    <xf numFmtId="0" fontId="2" fillId="2" borderId="37" xfId="5" applyFont="1" applyFill="1" applyBorder="1"/>
    <xf numFmtId="0" fontId="18" fillId="0" borderId="0" xfId="0" applyFont="1" applyFill="1" applyBorder="1" applyAlignment="1">
      <alignment wrapText="1"/>
    </xf>
    <xf numFmtId="0" fontId="21" fillId="8" borderId="0" xfId="15" applyFont="1" applyBorder="1" applyAlignment="1">
      <alignment horizontal="left" vertical="center"/>
    </xf>
    <xf numFmtId="0" fontId="9" fillId="11" borderId="11" xfId="11" applyFont="1" applyFill="1" applyBorder="1" applyAlignment="1">
      <alignment horizontal="center" vertical="center" wrapText="1"/>
    </xf>
    <xf numFmtId="0" fontId="9" fillId="11" borderId="33" xfId="8" applyNumberFormat="1" applyFont="1" applyFill="1" applyBorder="1">
      <alignment vertical="center"/>
    </xf>
    <xf numFmtId="0" fontId="9" fillId="11" borderId="38" xfId="8" applyNumberFormat="1" applyFont="1" applyFill="1" applyBorder="1">
      <alignment vertical="center"/>
    </xf>
    <xf numFmtId="4" fontId="21" fillId="12" borderId="27" xfId="9" applyNumberFormat="1" applyFont="1" applyFill="1" applyBorder="1" applyAlignment="1">
      <alignment horizontal="right" vertical="center"/>
    </xf>
    <xf numFmtId="4" fontId="21" fillId="13" borderId="11" xfId="9" applyNumberFormat="1" applyFont="1" applyFill="1" applyBorder="1" applyAlignment="1">
      <alignment horizontal="center" vertical="center"/>
    </xf>
    <xf numFmtId="4" fontId="21" fillId="13" borderId="28" xfId="9" applyNumberFormat="1" applyFont="1" applyFill="1" applyBorder="1" applyAlignment="1">
      <alignment horizontal="center" vertical="center"/>
    </xf>
    <xf numFmtId="4" fontId="21" fillId="13" borderId="10" xfId="9" applyNumberFormat="1" applyFont="1" applyFill="1" applyBorder="1" applyAlignment="1">
      <alignment horizontal="center" vertical="center"/>
    </xf>
    <xf numFmtId="0" fontId="21" fillId="8" borderId="0" xfId="15" applyFont="1" applyBorder="1" applyAlignment="1">
      <alignment horizontal="left" vertical="center"/>
    </xf>
    <xf numFmtId="0" fontId="3" fillId="8" borderId="0" xfId="15" applyFont="1" applyBorder="1" applyAlignment="1">
      <alignment horizontal="left" vertical="center"/>
    </xf>
    <xf numFmtId="0" fontId="9" fillId="11" borderId="11" xfId="11" applyFont="1" applyFill="1" applyBorder="1" applyAlignment="1">
      <alignment horizontal="center" vertical="center" wrapText="1"/>
    </xf>
    <xf numFmtId="0" fontId="21" fillId="13" borderId="27" xfId="10" applyNumberFormat="1" applyFont="1" applyFill="1" applyBorder="1" applyAlignment="1">
      <alignment horizontal="center" vertical="center"/>
    </xf>
    <xf numFmtId="4" fontId="21" fillId="13" borderId="27" xfId="10" applyNumberFormat="1" applyFont="1" applyFill="1" applyBorder="1" applyAlignment="1">
      <alignment horizontal="right" vertical="center"/>
    </xf>
    <xf numFmtId="0" fontId="21" fillId="12" borderId="29" xfId="9" applyNumberFormat="1" applyFont="1" applyFill="1" applyBorder="1" applyAlignment="1">
      <alignment horizontal="left" vertical="center"/>
    </xf>
    <xf numFmtId="0" fontId="21" fillId="12" borderId="30" xfId="9" applyNumberFormat="1" applyFont="1" applyFill="1" applyBorder="1" applyAlignment="1">
      <alignment horizontal="left" vertical="center"/>
    </xf>
    <xf numFmtId="0" fontId="21" fillId="12" borderId="31" xfId="9" applyNumberFormat="1" applyFont="1" applyFill="1" applyBorder="1" applyAlignment="1">
      <alignment horizontal="left" vertical="center"/>
    </xf>
    <xf numFmtId="0" fontId="21" fillId="12" borderId="32" xfId="9" applyNumberFormat="1" applyFont="1" applyFill="1" applyBorder="1" applyAlignment="1">
      <alignment horizontal="left" vertical="center"/>
    </xf>
    <xf numFmtId="4" fontId="21" fillId="15" borderId="11" xfId="10" applyNumberFormat="1" applyFont="1" applyFill="1" applyBorder="1" applyAlignment="1">
      <alignment horizontal="right" vertical="center"/>
    </xf>
    <xf numFmtId="0" fontId="0" fillId="15" borderId="28" xfId="0" applyFill="1" applyBorder="1" applyAlignment="1">
      <alignment horizontal="right" vertical="center"/>
    </xf>
    <xf numFmtId="4" fontId="21" fillId="12" borderId="29" xfId="10" applyNumberFormat="1" applyFont="1" applyFill="1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21" fillId="12" borderId="27" xfId="10" applyNumberFormat="1" applyFont="1" applyFill="1" applyBorder="1" applyAlignment="1">
      <alignment horizontal="left" vertical="center"/>
    </xf>
    <xf numFmtId="0" fontId="0" fillId="15" borderId="10" xfId="0" applyFill="1" applyBorder="1" applyAlignment="1">
      <alignment horizontal="right" vertical="center"/>
    </xf>
    <xf numFmtId="4" fontId="21" fillId="12" borderId="11" xfId="10" applyNumberFormat="1" applyFont="1" applyFill="1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21" fillId="12" borderId="11" xfId="10" applyNumberFormat="1" applyFont="1" applyFill="1" applyBorder="1" applyAlignment="1">
      <alignment horizontal="left" vertical="center"/>
    </xf>
    <xf numFmtId="0" fontId="21" fillId="12" borderId="28" xfId="10" applyNumberFormat="1" applyFont="1" applyFill="1" applyBorder="1" applyAlignment="1">
      <alignment horizontal="left" vertical="center"/>
    </xf>
    <xf numFmtId="0" fontId="21" fillId="12" borderId="27" xfId="9" applyNumberFormat="1" applyFont="1" applyFill="1" applyBorder="1" applyAlignment="1">
      <alignment horizontal="left" vertical="center"/>
    </xf>
    <xf numFmtId="4" fontId="21" fillId="12" borderId="11" xfId="9" applyNumberFormat="1" applyFont="1" applyFill="1" applyBorder="1" applyAlignment="1">
      <alignment horizontal="right" vertical="center"/>
    </xf>
    <xf numFmtId="0" fontId="9" fillId="11" borderId="10" xfId="8" applyNumberFormat="1" applyFont="1" applyFill="1" applyBorder="1">
      <alignment vertical="center"/>
    </xf>
    <xf numFmtId="0" fontId="21" fillId="12" borderId="27" xfId="10" applyNumberFormat="1" applyFont="1" applyFill="1" applyBorder="1" applyAlignment="1">
      <alignment vertical="center"/>
    </xf>
    <xf numFmtId="4" fontId="21" fillId="12" borderId="27" xfId="10" applyNumberFormat="1" applyFont="1" applyFill="1" applyBorder="1" applyAlignment="1">
      <alignment horizontal="right" vertical="center"/>
    </xf>
    <xf numFmtId="0" fontId="21" fillId="13" borderId="27" xfId="10" applyNumberFormat="1" applyFont="1" applyFill="1" applyBorder="1" applyAlignment="1">
      <alignment horizontal="right" vertical="center"/>
    </xf>
    <xf numFmtId="4" fontId="21" fillId="13" borderId="11" xfId="10" applyNumberFormat="1" applyFont="1" applyFill="1" applyBorder="1" applyAlignment="1">
      <alignment horizontal="right" vertical="center"/>
    </xf>
    <xf numFmtId="4" fontId="21" fillId="13" borderId="28" xfId="10" applyNumberFormat="1" applyFont="1" applyFill="1" applyBorder="1" applyAlignment="1">
      <alignment horizontal="right" vertical="center"/>
    </xf>
    <xf numFmtId="0" fontId="21" fillId="13" borderId="11" xfId="10" applyNumberFormat="1" applyFont="1" applyFill="1" applyBorder="1" applyAlignment="1">
      <alignment horizontal="left" vertical="center"/>
    </xf>
    <xf numFmtId="0" fontId="21" fillId="13" borderId="28" xfId="10" applyNumberFormat="1" applyFont="1" applyFill="1" applyBorder="1" applyAlignment="1">
      <alignment horizontal="left" vertical="center"/>
    </xf>
    <xf numFmtId="4" fontId="21" fillId="12" borderId="28" xfId="10" applyNumberFormat="1" applyFont="1" applyFill="1" applyBorder="1" applyAlignment="1">
      <alignment horizontal="right" vertical="center"/>
    </xf>
    <xf numFmtId="0" fontId="21" fillId="13" borderId="11" xfId="10" applyNumberFormat="1" applyFont="1" applyFill="1" applyBorder="1" applyAlignment="1">
      <alignment horizontal="center" vertical="center"/>
    </xf>
    <xf numFmtId="0" fontId="21" fillId="13" borderId="28" xfId="10" applyNumberFormat="1" applyFont="1" applyFill="1" applyBorder="1" applyAlignment="1">
      <alignment horizontal="center" vertical="center"/>
    </xf>
    <xf numFmtId="0" fontId="21" fillId="12" borderId="33" xfId="9" applyNumberFormat="1" applyFont="1" applyFill="1" applyBorder="1" applyAlignment="1">
      <alignment horizontal="left" vertical="center"/>
    </xf>
    <xf numFmtId="0" fontId="21" fillId="12" borderId="34" xfId="9" applyNumberFormat="1" applyFont="1" applyFill="1" applyBorder="1" applyAlignment="1">
      <alignment horizontal="left" vertical="center"/>
    </xf>
    <xf numFmtId="0" fontId="19" fillId="2" borderId="7" xfId="6" applyFont="1" applyBorder="1" applyAlignment="1">
      <alignment horizontal="left" vertical="center"/>
    </xf>
    <xf numFmtId="0" fontId="19" fillId="2" borderId="6" xfId="6" applyFont="1" applyBorder="1" applyAlignment="1">
      <alignment horizontal="left" vertical="center"/>
    </xf>
    <xf numFmtId="0" fontId="19" fillId="2" borderId="5" xfId="6" applyFont="1" applyBorder="1" applyAlignment="1">
      <alignment horizontal="left" vertical="center"/>
    </xf>
    <xf numFmtId="0" fontId="9" fillId="11" borderId="31" xfId="11" applyFont="1" applyFill="1" applyBorder="1" applyAlignment="1">
      <alignment horizontal="center" vertical="center" wrapText="1"/>
    </xf>
    <xf numFmtId="0" fontId="9" fillId="11" borderId="32" xfId="11" applyFont="1" applyFill="1" applyBorder="1" applyAlignment="1">
      <alignment horizontal="center" vertical="center" wrapText="1"/>
    </xf>
    <xf numFmtId="0" fontId="20" fillId="14" borderId="7" xfId="9" applyNumberFormat="1" applyFont="1" applyFill="1" applyBorder="1" applyAlignment="1">
      <alignment horizontal="left" vertical="center"/>
    </xf>
    <xf numFmtId="0" fontId="20" fillId="14" borderId="5" xfId="9" applyNumberFormat="1" applyFont="1" applyFill="1" applyBorder="1" applyAlignment="1">
      <alignment horizontal="left" vertical="center"/>
    </xf>
    <xf numFmtId="0" fontId="18" fillId="2" borderId="7" xfId="6" applyFont="1" applyBorder="1" applyAlignment="1">
      <alignment horizontal="left" vertical="center"/>
    </xf>
    <xf numFmtId="0" fontId="18" fillId="2" borderId="6" xfId="6" applyFont="1" applyBorder="1" applyAlignment="1">
      <alignment horizontal="left" vertical="center"/>
    </xf>
    <xf numFmtId="0" fontId="18" fillId="2" borderId="5" xfId="6" applyFont="1" applyBorder="1" applyAlignment="1">
      <alignment horizontal="left" vertical="center"/>
    </xf>
    <xf numFmtId="0" fontId="21" fillId="12" borderId="27" xfId="10" applyNumberFormat="1" applyFont="1" applyFill="1" applyBorder="1" applyAlignment="1">
      <alignment horizontal="left" vertical="center" wrapText="1"/>
    </xf>
    <xf numFmtId="0" fontId="21" fillId="12" borderId="7" xfId="0" applyFont="1" applyFill="1" applyBorder="1" applyAlignment="1">
      <alignment horizontal="left" vertical="center" wrapText="1"/>
    </xf>
    <xf numFmtId="0" fontId="21" fillId="12" borderId="5" xfId="0" applyFont="1" applyFill="1" applyBorder="1" applyAlignment="1">
      <alignment horizontal="left" vertical="center" wrapText="1"/>
    </xf>
    <xf numFmtId="0" fontId="21" fillId="12" borderId="7" xfId="9" applyNumberFormat="1" applyFont="1" applyFill="1" applyBorder="1" applyAlignment="1">
      <alignment horizontal="left" vertical="center"/>
    </xf>
    <xf numFmtId="0" fontId="21" fillId="12" borderId="5" xfId="9" applyNumberFormat="1" applyFont="1" applyFill="1" applyBorder="1" applyAlignment="1">
      <alignment horizontal="left" vertical="center"/>
    </xf>
    <xf numFmtId="0" fontId="9" fillId="11" borderId="29" xfId="11" applyFont="1" applyFill="1" applyBorder="1" applyAlignment="1">
      <alignment horizontal="center" vertical="center" wrapText="1"/>
    </xf>
    <xf numFmtId="0" fontId="9" fillId="11" borderId="30" xfId="11" applyFont="1" applyFill="1" applyBorder="1" applyAlignment="1">
      <alignment horizontal="center" vertical="center" wrapText="1"/>
    </xf>
    <xf numFmtId="0" fontId="21" fillId="12" borderId="35" xfId="9" applyNumberFormat="1" applyFont="1" applyFill="1" applyBorder="1" applyAlignment="1">
      <alignment horizontal="left" vertical="center"/>
    </xf>
    <xf numFmtId="0" fontId="21" fillId="12" borderId="0" xfId="9" applyNumberFormat="1" applyFont="1" applyFill="1" applyBorder="1" applyAlignment="1">
      <alignment horizontal="left" vertical="center"/>
    </xf>
    <xf numFmtId="0" fontId="21" fillId="12" borderId="10" xfId="10" applyNumberFormat="1" applyFont="1" applyFill="1" applyBorder="1" applyAlignment="1">
      <alignment horizontal="left" vertical="center"/>
    </xf>
    <xf numFmtId="0" fontId="21" fillId="13" borderId="10" xfId="10" applyNumberFormat="1" applyFont="1" applyFill="1" applyBorder="1" applyAlignment="1">
      <alignment horizontal="left" vertical="center"/>
    </xf>
    <xf numFmtId="4" fontId="21" fillId="13" borderId="10" xfId="10" applyNumberFormat="1" applyFont="1" applyFill="1" applyBorder="1" applyAlignment="1">
      <alignment horizontal="right" vertical="center"/>
    </xf>
    <xf numFmtId="4" fontId="21" fillId="12" borderId="10" xfId="10" applyNumberFormat="1" applyFont="1" applyFill="1" applyBorder="1" applyAlignment="1">
      <alignment horizontal="right" vertical="center"/>
    </xf>
    <xf numFmtId="0" fontId="21" fillId="12" borderId="27" xfId="10" applyNumberFormat="1" applyFont="1" applyFill="1" applyBorder="1" applyAlignment="1">
      <alignment horizontal="center" vertical="center" wrapText="1"/>
    </xf>
    <xf numFmtId="0" fontId="0" fillId="0" borderId="33" xfId="0" applyBorder="1" applyAlignment="1">
      <alignment horizontal="right" vertical="center"/>
    </xf>
    <xf numFmtId="4" fontId="21" fillId="13" borderId="27" xfId="9" applyNumberFormat="1" applyFont="1" applyFill="1" applyBorder="1" applyAlignment="1">
      <alignment horizontal="right" vertical="center"/>
    </xf>
    <xf numFmtId="0" fontId="21" fillId="12" borderId="27" xfId="9" applyNumberFormat="1" applyFont="1" applyFill="1" applyBorder="1" applyAlignment="1">
      <alignment vertical="center"/>
    </xf>
    <xf numFmtId="0" fontId="21" fillId="13" borderId="27" xfId="9" applyNumberFormat="1" applyFont="1" applyFill="1" applyBorder="1" applyAlignment="1">
      <alignment horizontal="center" vertical="center"/>
    </xf>
    <xf numFmtId="4" fontId="21" fillId="12" borderId="30" xfId="10" applyNumberFormat="1" applyFont="1" applyFill="1" applyBorder="1" applyAlignment="1">
      <alignment horizontal="right" vertical="center"/>
    </xf>
    <xf numFmtId="4" fontId="21" fillId="12" borderId="31" xfId="10" applyNumberFormat="1" applyFont="1" applyFill="1" applyBorder="1" applyAlignment="1">
      <alignment horizontal="right" vertical="center"/>
    </xf>
    <xf numFmtId="4" fontId="21" fillId="12" borderId="32" xfId="10" applyNumberFormat="1" applyFont="1" applyFill="1" applyBorder="1" applyAlignment="1">
      <alignment horizontal="right" vertical="center"/>
    </xf>
    <xf numFmtId="4" fontId="21" fillId="12" borderId="33" xfId="10" applyNumberFormat="1" applyFont="1" applyFill="1" applyBorder="1" applyAlignment="1">
      <alignment horizontal="right" vertical="center"/>
    </xf>
    <xf numFmtId="4" fontId="21" fillId="12" borderId="34" xfId="10" applyNumberFormat="1" applyFont="1" applyFill="1" applyBorder="1" applyAlignment="1">
      <alignment horizontal="right" vertical="center"/>
    </xf>
    <xf numFmtId="0" fontId="21" fillId="12" borderId="29" xfId="10" applyNumberFormat="1" applyFont="1" applyFill="1" applyBorder="1" applyAlignment="1">
      <alignment horizontal="left" vertical="center"/>
    </xf>
    <xf numFmtId="0" fontId="21" fillId="12" borderId="30" xfId="10" applyNumberFormat="1" applyFont="1" applyFill="1" applyBorder="1" applyAlignment="1">
      <alignment horizontal="left" vertical="center"/>
    </xf>
    <xf numFmtId="0" fontId="21" fillId="12" borderId="31" xfId="10" applyNumberFormat="1" applyFont="1" applyFill="1" applyBorder="1" applyAlignment="1">
      <alignment horizontal="left" vertical="center"/>
    </xf>
    <xf numFmtId="0" fontId="21" fillId="12" borderId="32" xfId="10" applyNumberFormat="1" applyFont="1" applyFill="1" applyBorder="1" applyAlignment="1">
      <alignment horizontal="left" vertical="center"/>
    </xf>
    <xf numFmtId="0" fontId="21" fillId="12" borderId="33" xfId="10" applyNumberFormat="1" applyFont="1" applyFill="1" applyBorder="1" applyAlignment="1">
      <alignment horizontal="left" vertical="center"/>
    </xf>
    <xf numFmtId="0" fontId="21" fillId="12" borderId="34" xfId="10" applyNumberFormat="1" applyFont="1" applyFill="1" applyBorder="1" applyAlignment="1">
      <alignment horizontal="left" vertical="center"/>
    </xf>
  </cellXfs>
  <cellStyles count="41">
    <cellStyle name="BodeExteior" xfId="16" xr:uid="{00000000-0005-0000-0000-000000000000}"/>
    <cellStyle name="BordeEsqDI" xfId="2" xr:uid="{00000000-0005-0000-0000-000001000000}"/>
    <cellStyle name="BordeEsqDS" xfId="12" xr:uid="{00000000-0005-0000-0000-000002000000}"/>
    <cellStyle name="BordeEsqII" xfId="4" xr:uid="{00000000-0005-0000-0000-000003000000}"/>
    <cellStyle name="BordeEsqIS" xfId="14" xr:uid="{00000000-0005-0000-0000-000004000000}"/>
    <cellStyle name="BordeTablaDer" xfId="5" xr:uid="{00000000-0005-0000-0000-000005000000}"/>
    <cellStyle name="BordeTablaInf" xfId="3" xr:uid="{00000000-0005-0000-0000-000006000000}"/>
    <cellStyle name="BordeTablaIzq" xfId="7" xr:uid="{00000000-0005-0000-0000-000007000000}"/>
    <cellStyle name="BordeTablaSup" xfId="13" xr:uid="{00000000-0005-0000-0000-000008000000}"/>
    <cellStyle name="CMenuIzq" xfId="17" xr:uid="{00000000-0005-0000-0000-000009000000}"/>
    <cellStyle name="CMenuIzqTotal" xfId="18" xr:uid="{00000000-0005-0000-0000-00000A000000}"/>
    <cellStyle name="CMenuIzqTotal0" xfId="19" xr:uid="{00000000-0005-0000-0000-00000B000000}"/>
    <cellStyle name="CMenuIzqTotal1" xfId="20" xr:uid="{00000000-0005-0000-0000-00000C000000}"/>
    <cellStyle name="CMenuIzqTotal2" xfId="21" xr:uid="{00000000-0005-0000-0000-00000D000000}"/>
    <cellStyle name="comentario" xfId="6" xr:uid="{00000000-0005-0000-0000-00000E000000}"/>
    <cellStyle name="Euro" xfId="22" xr:uid="{00000000-0005-0000-0000-00000F000000}"/>
    <cellStyle name="Euro 2" xfId="23" xr:uid="{00000000-0005-0000-0000-000010000000}"/>
    <cellStyle name="fColor1" xfId="24" xr:uid="{00000000-0005-0000-0000-000011000000}"/>
    <cellStyle name="fColor1 2" xfId="10" xr:uid="{00000000-0005-0000-0000-000012000000}"/>
    <cellStyle name="fColor2" xfId="25" xr:uid="{00000000-0005-0000-0000-000013000000}"/>
    <cellStyle name="fColor2 2" xfId="9" xr:uid="{00000000-0005-0000-0000-000014000000}"/>
    <cellStyle name="fColor3" xfId="26" xr:uid="{00000000-0005-0000-0000-000015000000}"/>
    <cellStyle name="fColor4" xfId="27" xr:uid="{00000000-0005-0000-0000-000016000000}"/>
    <cellStyle name="fSubTitulo" xfId="28" xr:uid="{00000000-0005-0000-0000-000017000000}"/>
    <cellStyle name="fSubTitulo 2" xfId="15" xr:uid="{00000000-0005-0000-0000-000018000000}"/>
    <cellStyle name="fTitularOscura" xfId="29" xr:uid="{00000000-0005-0000-0000-000019000000}"/>
    <cellStyle name="fTitulo" xfId="30" xr:uid="{00000000-0005-0000-0000-00001A000000}"/>
    <cellStyle name="fTitulo 2" xfId="11" xr:uid="{00000000-0005-0000-0000-00001B000000}"/>
    <cellStyle name="fTotal0" xfId="31" xr:uid="{00000000-0005-0000-0000-00001C000000}"/>
    <cellStyle name="fTotal1" xfId="32" xr:uid="{00000000-0005-0000-0000-00001D000000}"/>
    <cellStyle name="fTotal1Columna" xfId="33" xr:uid="{00000000-0005-0000-0000-00001E000000}"/>
    <cellStyle name="fTotal2" xfId="34" xr:uid="{00000000-0005-0000-0000-00001F000000}"/>
    <cellStyle name="fTotal2 2" xfId="8" xr:uid="{00000000-0005-0000-0000-000020000000}"/>
    <cellStyle name="fTotal3" xfId="35" xr:uid="{00000000-0005-0000-0000-000021000000}"/>
    <cellStyle name="fTotal3 2" xfId="36" xr:uid="{00000000-0005-0000-0000-000022000000}"/>
    <cellStyle name="Millares 2" xfId="37" xr:uid="{00000000-0005-0000-0000-000023000000}"/>
    <cellStyle name="Normal" xfId="0" builtinId="0"/>
    <cellStyle name="Normal 2" xfId="1" xr:uid="{00000000-0005-0000-0000-000025000000}"/>
    <cellStyle name="Normal 3" xfId="38" xr:uid="{00000000-0005-0000-0000-000026000000}"/>
    <cellStyle name="Porcentual 2" xfId="39" xr:uid="{00000000-0005-0000-0000-000027000000}"/>
    <cellStyle name="SinEstilo" xfId="40" xr:uid="{00000000-0005-0000-0000-000028000000}"/>
  </cellStyles>
  <dxfs count="0"/>
  <tableStyles count="0" defaultTableStyle="TableStyleMedium2" defaultPivotStyle="PivotStyleLight16"/>
  <colors>
    <mruColors>
      <color rgb="FFC3D4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LEMANN\Grups\Els%20meus%20documents\BEQUES\C_9900\1_6_1_1_a%2013_6_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ia%20martinez-rovir\Downloads\43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mu\Disc%20D\COMU\DOCENCIA\VARIS\LlibreDades\00_01\Docencia1_0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6_1_1_a_22_6_00"/>
      <sheetName val="Beques_de_mobilitat"/>
      <sheetName val="beques més PFC sense mobi "/>
      <sheetName val="Beques_règim_general"/>
      <sheetName val="Evolució"/>
      <sheetName val="Dades gràfics"/>
    </sheetNames>
    <sheetDataSet>
      <sheetData sheetId="0">
        <row r="6">
          <cell r="A6" t="str">
            <v>CENTRES DOCENTS</v>
          </cell>
          <cell r="C6" t="str">
            <v>SOL·LICITUDS PRESENTADES (2)</v>
          </cell>
          <cell r="D6" t="str">
            <v>DENEGADES</v>
          </cell>
          <cell r="E6" t="str">
            <v>CONCEDIDES</v>
          </cell>
        </row>
        <row r="7">
          <cell r="A7" t="str">
            <v>200</v>
          </cell>
          <cell r="B7" t="str">
            <v>FME</v>
          </cell>
          <cell r="C7">
            <v>102</v>
          </cell>
          <cell r="D7">
            <v>47</v>
          </cell>
          <cell r="E7">
            <v>55</v>
          </cell>
        </row>
        <row r="8">
          <cell r="A8" t="str">
            <v>210</v>
          </cell>
          <cell r="B8" t="str">
            <v>ETSAB</v>
          </cell>
          <cell r="C8">
            <v>402</v>
          </cell>
          <cell r="D8">
            <v>182</v>
          </cell>
          <cell r="E8">
            <v>220</v>
          </cell>
        </row>
        <row r="9">
          <cell r="A9" t="str">
            <v>220</v>
          </cell>
          <cell r="B9" t="str">
            <v>ETSEIT</v>
          </cell>
          <cell r="C9">
            <v>286</v>
          </cell>
          <cell r="D9">
            <v>120</v>
          </cell>
          <cell r="E9">
            <v>166</v>
          </cell>
        </row>
        <row r="10">
          <cell r="A10" t="str">
            <v>230</v>
          </cell>
          <cell r="B10" t="str">
            <v>ETSETB</v>
          </cell>
          <cell r="C10">
            <v>534</v>
          </cell>
          <cell r="D10">
            <v>222</v>
          </cell>
          <cell r="E10">
            <v>312</v>
          </cell>
        </row>
        <row r="11">
          <cell r="A11" t="str">
            <v>240</v>
          </cell>
          <cell r="B11" t="str">
            <v>ETSEIB</v>
          </cell>
          <cell r="C11">
            <v>374</v>
          </cell>
          <cell r="D11">
            <v>168</v>
          </cell>
          <cell r="E11">
            <v>206</v>
          </cell>
        </row>
        <row r="12">
          <cell r="A12" t="str">
            <v>250</v>
          </cell>
          <cell r="B12" t="str">
            <v>ETSECCPB</v>
          </cell>
          <cell r="C12">
            <v>316</v>
          </cell>
          <cell r="D12">
            <v>136</v>
          </cell>
          <cell r="E12">
            <v>180</v>
          </cell>
        </row>
        <row r="13">
          <cell r="A13" t="str">
            <v>270</v>
          </cell>
          <cell r="B13" t="str">
            <v>FIB</v>
          </cell>
          <cell r="C13">
            <v>468</v>
          </cell>
          <cell r="D13">
            <v>173</v>
          </cell>
          <cell r="E13">
            <v>295</v>
          </cell>
        </row>
        <row r="14">
          <cell r="A14" t="str">
            <v>280</v>
          </cell>
          <cell r="B14" t="str">
            <v>FNB</v>
          </cell>
          <cell r="C14">
            <v>114</v>
          </cell>
          <cell r="D14">
            <v>47</v>
          </cell>
          <cell r="E14">
            <v>67</v>
          </cell>
        </row>
        <row r="15">
          <cell r="A15" t="str">
            <v>290</v>
          </cell>
          <cell r="B15" t="str">
            <v>ETSAV</v>
          </cell>
          <cell r="C15">
            <v>109</v>
          </cell>
          <cell r="D15">
            <v>38</v>
          </cell>
          <cell r="E15">
            <v>71</v>
          </cell>
        </row>
        <row r="17">
          <cell r="A17" t="str">
            <v>300</v>
          </cell>
          <cell r="B17" t="str">
            <v>EUPBL</v>
          </cell>
          <cell r="C17">
            <v>85</v>
          </cell>
          <cell r="D17">
            <v>40</v>
          </cell>
          <cell r="E17">
            <v>45</v>
          </cell>
        </row>
        <row r="18">
          <cell r="A18" t="str">
            <v>310</v>
          </cell>
          <cell r="B18" t="str">
            <v>EUPB</v>
          </cell>
          <cell r="C18">
            <v>500</v>
          </cell>
          <cell r="D18">
            <v>182</v>
          </cell>
          <cell r="E18">
            <v>318</v>
          </cell>
        </row>
        <row r="19">
          <cell r="A19" t="str">
            <v>320</v>
          </cell>
          <cell r="B19" t="str">
            <v>EUETIT</v>
          </cell>
          <cell r="C19">
            <v>383</v>
          </cell>
          <cell r="D19">
            <v>169</v>
          </cell>
          <cell r="E19">
            <v>214</v>
          </cell>
        </row>
        <row r="20">
          <cell r="A20" t="str">
            <v>330</v>
          </cell>
          <cell r="B20" t="str">
            <v>EUPM</v>
          </cell>
          <cell r="C20">
            <v>344</v>
          </cell>
          <cell r="D20">
            <v>144</v>
          </cell>
          <cell r="E20">
            <v>200</v>
          </cell>
        </row>
        <row r="21">
          <cell r="A21" t="str">
            <v>340</v>
          </cell>
          <cell r="B21" t="str">
            <v>EUPVG</v>
          </cell>
          <cell r="C21">
            <v>582</v>
          </cell>
          <cell r="D21">
            <v>266</v>
          </cell>
          <cell r="E21">
            <v>316</v>
          </cell>
        </row>
        <row r="22">
          <cell r="A22" t="str">
            <v>370</v>
          </cell>
          <cell r="B22" t="str">
            <v>EUOOT</v>
          </cell>
          <cell r="C22">
            <v>209</v>
          </cell>
          <cell r="D22">
            <v>95</v>
          </cell>
          <cell r="E22">
            <v>114</v>
          </cell>
        </row>
        <row r="24">
          <cell r="A24" t="str">
            <v>801</v>
          </cell>
          <cell r="B24" t="str">
            <v>EUNCET</v>
          </cell>
          <cell r="C24">
            <v>52</v>
          </cell>
          <cell r="D24">
            <v>16</v>
          </cell>
          <cell r="E24">
            <v>36</v>
          </cell>
        </row>
        <row r="25">
          <cell r="A25" t="str">
            <v>802</v>
          </cell>
          <cell r="B25" t="str">
            <v>EAE-Winterthur</v>
          </cell>
          <cell r="C25">
            <v>15</v>
          </cell>
          <cell r="D25">
            <v>5</v>
          </cell>
          <cell r="E25">
            <v>10</v>
          </cell>
        </row>
        <row r="26">
          <cell r="A26" t="str">
            <v>820</v>
          </cell>
          <cell r="B26" t="str">
            <v>EUETIB</v>
          </cell>
          <cell r="C26">
            <v>444</v>
          </cell>
          <cell r="D26">
            <v>191</v>
          </cell>
          <cell r="E26">
            <v>253</v>
          </cell>
        </row>
        <row r="27">
          <cell r="A27" t="str">
            <v>830</v>
          </cell>
          <cell r="B27" t="str">
            <v>EUETAB</v>
          </cell>
          <cell r="C27">
            <v>164</v>
          </cell>
          <cell r="D27">
            <v>68</v>
          </cell>
          <cell r="E27">
            <v>96</v>
          </cell>
        </row>
        <row r="28">
          <cell r="A28" t="str">
            <v>840</v>
          </cell>
          <cell r="B28" t="str">
            <v>EUPMT</v>
          </cell>
          <cell r="C28">
            <v>162</v>
          </cell>
          <cell r="D28">
            <v>93</v>
          </cell>
          <cell r="E28">
            <v>69</v>
          </cell>
        </row>
        <row r="29">
          <cell r="A29" t="str">
            <v>860</v>
          </cell>
          <cell r="B29" t="str">
            <v>EUETII</v>
          </cell>
          <cell r="C29">
            <v>112</v>
          </cell>
          <cell r="D29">
            <v>33</v>
          </cell>
          <cell r="E29">
            <v>79</v>
          </cell>
        </row>
        <row r="30">
          <cell r="A30" t="str">
            <v>870</v>
          </cell>
          <cell r="B30" t="str">
            <v>EUETTPC</v>
          </cell>
          <cell r="C30">
            <v>64</v>
          </cell>
          <cell r="D30">
            <v>39</v>
          </cell>
          <cell r="E30">
            <v>25</v>
          </cell>
        </row>
        <row r="31">
          <cell r="A31" t="str">
            <v>890</v>
          </cell>
          <cell r="B31" t="str">
            <v>EUPO</v>
          </cell>
          <cell r="C31">
            <v>6</v>
          </cell>
          <cell r="D31">
            <v>4</v>
          </cell>
          <cell r="E31">
            <v>2</v>
          </cell>
        </row>
      </sheetData>
      <sheetData sheetId="1">
        <row r="6">
          <cell r="A6" t="str">
            <v>CENTRES DOCENTS</v>
          </cell>
          <cell r="C6" t="str">
            <v>SOL·LICITUDS PRESENTADES (2)</v>
          </cell>
          <cell r="D6" t="str">
            <v>DENEGADES</v>
          </cell>
          <cell r="E6" t="str">
            <v>CONCEDIDES</v>
          </cell>
          <cell r="F6" t="str">
            <v>% DE BEQUES CONCEDIDES AL CENTRE RESPECTE A LES PRESETADES PEL CENTRE</v>
          </cell>
          <cell r="G6" t="str">
            <v>% DE BEQUES CONCEDIDES AL CENTRE RESPECTE AL TOTAL DE BEQUES CONCEDIDES A LA UPC</v>
          </cell>
        </row>
        <row r="7">
          <cell r="A7" t="str">
            <v>200</v>
          </cell>
          <cell r="B7" t="str">
            <v>FME</v>
          </cell>
          <cell r="C7">
            <v>5</v>
          </cell>
          <cell r="D7">
            <v>3</v>
          </cell>
          <cell r="E7">
            <v>2</v>
          </cell>
          <cell r="F7">
            <v>0.4</v>
          </cell>
          <cell r="G7">
            <v>9.7087378640776691E-3</v>
          </cell>
        </row>
        <row r="8">
          <cell r="A8" t="str">
            <v>210</v>
          </cell>
          <cell r="B8" t="str">
            <v>ETSAB</v>
          </cell>
          <cell r="C8">
            <v>67</v>
          </cell>
          <cell r="D8">
            <v>19</v>
          </cell>
          <cell r="E8">
            <v>48</v>
          </cell>
          <cell r="F8">
            <v>0.71641791044776115</v>
          </cell>
          <cell r="G8">
            <v>0.23300970873786409</v>
          </cell>
        </row>
        <row r="9">
          <cell r="A9" t="str">
            <v>220</v>
          </cell>
          <cell r="B9" t="str">
            <v>ETSEIT</v>
          </cell>
          <cell r="C9">
            <v>12</v>
          </cell>
          <cell r="D9">
            <v>6</v>
          </cell>
          <cell r="E9">
            <v>6</v>
          </cell>
          <cell r="F9">
            <v>0.5</v>
          </cell>
          <cell r="G9">
            <v>2.9126213592233011E-2</v>
          </cell>
        </row>
        <row r="10">
          <cell r="A10" t="str">
            <v>230</v>
          </cell>
          <cell r="B10" t="str">
            <v>ETSETB</v>
          </cell>
          <cell r="C10">
            <v>55</v>
          </cell>
          <cell r="D10">
            <v>25</v>
          </cell>
          <cell r="E10">
            <v>30</v>
          </cell>
          <cell r="F10">
            <v>0.54545454545454541</v>
          </cell>
          <cell r="G10">
            <v>0.14563106796116504</v>
          </cell>
        </row>
        <row r="11">
          <cell r="A11" t="str">
            <v>240</v>
          </cell>
          <cell r="B11" t="str">
            <v>ETSEIB</v>
          </cell>
          <cell r="C11">
            <v>24</v>
          </cell>
          <cell r="D11">
            <v>8</v>
          </cell>
          <cell r="E11">
            <v>16</v>
          </cell>
          <cell r="F11">
            <v>0.66666666666666663</v>
          </cell>
          <cell r="G11">
            <v>7.7669902912621352E-2</v>
          </cell>
        </row>
        <row r="12">
          <cell r="A12" t="str">
            <v>250</v>
          </cell>
          <cell r="B12" t="str">
            <v>ETSECCPB</v>
          </cell>
          <cell r="C12">
            <v>20</v>
          </cell>
          <cell r="D12">
            <v>6</v>
          </cell>
          <cell r="E12">
            <v>14</v>
          </cell>
          <cell r="F12">
            <v>0.7</v>
          </cell>
          <cell r="G12">
            <v>6.7961165048543687E-2</v>
          </cell>
        </row>
        <row r="13">
          <cell r="A13" t="str">
            <v>270</v>
          </cell>
          <cell r="B13" t="str">
            <v>FIB</v>
          </cell>
          <cell r="C13">
            <v>18</v>
          </cell>
          <cell r="D13">
            <v>7</v>
          </cell>
          <cell r="E13">
            <v>11</v>
          </cell>
          <cell r="F13">
            <v>0.61111111111111116</v>
          </cell>
          <cell r="G13">
            <v>5.3398058252427182E-2</v>
          </cell>
        </row>
        <row r="14">
          <cell r="A14" t="str">
            <v>280</v>
          </cell>
          <cell r="B14" t="str">
            <v>FNB</v>
          </cell>
          <cell r="C14">
            <v>4</v>
          </cell>
          <cell r="D14">
            <v>1</v>
          </cell>
          <cell r="E14">
            <v>3</v>
          </cell>
          <cell r="F14">
            <v>0.75</v>
          </cell>
          <cell r="G14">
            <v>1.4563106796116505E-2</v>
          </cell>
        </row>
        <row r="15">
          <cell r="A15" t="str">
            <v>290</v>
          </cell>
          <cell r="B15" t="str">
            <v>ETSAV</v>
          </cell>
          <cell r="C15">
            <v>13</v>
          </cell>
          <cell r="D15">
            <v>5</v>
          </cell>
          <cell r="E15">
            <v>8</v>
          </cell>
          <cell r="F15">
            <v>0.61538461538461542</v>
          </cell>
          <cell r="G15">
            <v>3.8834951456310676E-2</v>
          </cell>
        </row>
        <row r="17">
          <cell r="A17" t="str">
            <v>300</v>
          </cell>
          <cell r="B17" t="str">
            <v>EUPBL</v>
          </cell>
          <cell r="C17">
            <v>2</v>
          </cell>
          <cell r="D17">
            <v>0</v>
          </cell>
          <cell r="E17">
            <v>2</v>
          </cell>
          <cell r="F17">
            <v>1</v>
          </cell>
          <cell r="G17">
            <v>9.7087378640776691E-3</v>
          </cell>
        </row>
        <row r="18">
          <cell r="A18" t="str">
            <v>310</v>
          </cell>
          <cell r="B18" t="str">
            <v>EUPB</v>
          </cell>
          <cell r="C18">
            <v>28</v>
          </cell>
          <cell r="D18">
            <v>10</v>
          </cell>
          <cell r="E18">
            <v>18</v>
          </cell>
          <cell r="F18">
            <v>0.6428571428571429</v>
          </cell>
          <cell r="G18">
            <v>8.7378640776699032E-2</v>
          </cell>
        </row>
        <row r="19">
          <cell r="A19" t="str">
            <v>320</v>
          </cell>
          <cell r="B19" t="str">
            <v>EUETIT</v>
          </cell>
          <cell r="C19">
            <v>5</v>
          </cell>
          <cell r="D19">
            <v>2</v>
          </cell>
          <cell r="E19">
            <v>3</v>
          </cell>
          <cell r="F19">
            <v>0.6</v>
          </cell>
          <cell r="G19">
            <v>1.4563106796116505E-2</v>
          </cell>
        </row>
        <row r="20">
          <cell r="A20" t="str">
            <v>330</v>
          </cell>
          <cell r="B20" t="str">
            <v>EUPM</v>
          </cell>
          <cell r="C20">
            <v>5</v>
          </cell>
          <cell r="D20">
            <v>3</v>
          </cell>
          <cell r="E20">
            <v>2</v>
          </cell>
          <cell r="F20">
            <v>0.4</v>
          </cell>
          <cell r="G20">
            <v>9.7087378640776691E-3</v>
          </cell>
        </row>
        <row r="21">
          <cell r="A21" t="str">
            <v>340</v>
          </cell>
          <cell r="B21" t="str">
            <v>EUPVG</v>
          </cell>
          <cell r="C21">
            <v>15</v>
          </cell>
          <cell r="D21">
            <v>4</v>
          </cell>
          <cell r="E21">
            <v>11</v>
          </cell>
          <cell r="F21">
            <v>0.73333333333333328</v>
          </cell>
          <cell r="G21">
            <v>5.3398058252427182E-2</v>
          </cell>
        </row>
        <row r="22">
          <cell r="A22" t="str">
            <v>370</v>
          </cell>
          <cell r="B22" t="str">
            <v>EUOOT</v>
          </cell>
          <cell r="C22">
            <v>9</v>
          </cell>
          <cell r="D22">
            <v>2</v>
          </cell>
          <cell r="E22">
            <v>7</v>
          </cell>
          <cell r="F22">
            <v>0.77777777777777779</v>
          </cell>
          <cell r="G22">
            <v>3.3980582524271843E-2</v>
          </cell>
        </row>
        <row r="24">
          <cell r="A24">
            <v>801</v>
          </cell>
          <cell r="B24" t="str">
            <v>EUNCET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>
            <v>802</v>
          </cell>
          <cell r="B25" t="str">
            <v>EAE-Winterthur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A26" t="str">
            <v>820</v>
          </cell>
          <cell r="B26" t="str">
            <v>EUETIB</v>
          </cell>
          <cell r="C26">
            <v>15</v>
          </cell>
          <cell r="D26">
            <v>6</v>
          </cell>
          <cell r="E26">
            <v>9</v>
          </cell>
          <cell r="F26">
            <v>0.6</v>
          </cell>
          <cell r="G26">
            <v>4.3689320388349516E-2</v>
          </cell>
        </row>
        <row r="27">
          <cell r="A27" t="str">
            <v>830</v>
          </cell>
          <cell r="B27" t="str">
            <v>EUETAB</v>
          </cell>
          <cell r="C27">
            <v>6</v>
          </cell>
          <cell r="D27">
            <v>0</v>
          </cell>
          <cell r="E27">
            <v>6</v>
          </cell>
          <cell r="F27">
            <v>1</v>
          </cell>
          <cell r="G27">
            <v>2.9126213592233011E-2</v>
          </cell>
        </row>
        <row r="28">
          <cell r="A28" t="str">
            <v>840</v>
          </cell>
          <cell r="B28" t="str">
            <v>EUPMT</v>
          </cell>
          <cell r="C28">
            <v>8</v>
          </cell>
          <cell r="D28">
            <v>4</v>
          </cell>
          <cell r="E28">
            <v>4</v>
          </cell>
          <cell r="F28">
            <v>0.5</v>
          </cell>
          <cell r="G28">
            <v>1.9417475728155338E-2</v>
          </cell>
        </row>
        <row r="29">
          <cell r="A29" t="str">
            <v>860</v>
          </cell>
          <cell r="B29" t="str">
            <v>EUETII</v>
          </cell>
          <cell r="C29">
            <v>4</v>
          </cell>
          <cell r="D29">
            <v>1</v>
          </cell>
          <cell r="E29">
            <v>3</v>
          </cell>
          <cell r="F29">
            <v>0.75</v>
          </cell>
          <cell r="G29">
            <v>1.4563106796116505E-2</v>
          </cell>
        </row>
        <row r="30">
          <cell r="A30" t="str">
            <v>870</v>
          </cell>
          <cell r="B30" t="str">
            <v>EUETTPC</v>
          </cell>
          <cell r="C30">
            <v>7</v>
          </cell>
          <cell r="D30">
            <v>4</v>
          </cell>
          <cell r="E30">
            <v>3</v>
          </cell>
          <cell r="F30">
            <v>0.42857142857142855</v>
          </cell>
          <cell r="G30">
            <v>1.4563106796116505E-2</v>
          </cell>
        </row>
      </sheetData>
      <sheetData sheetId="2"/>
      <sheetData sheetId="3">
        <row r="1">
          <cell r="A1" t="str">
            <v>centre</v>
          </cell>
          <cell r="B1" t="str">
            <v>concedides</v>
          </cell>
          <cell r="C1" t="str">
            <v>denegades</v>
          </cell>
          <cell r="D1" t="str">
            <v>total</v>
          </cell>
        </row>
        <row r="2">
          <cell r="A2" t="str">
            <v>200</v>
          </cell>
          <cell r="B2">
            <v>53</v>
          </cell>
          <cell r="C2">
            <v>44</v>
          </cell>
          <cell r="D2">
            <v>97</v>
          </cell>
        </row>
        <row r="3">
          <cell r="A3" t="str">
            <v>210</v>
          </cell>
          <cell r="B3">
            <v>172</v>
          </cell>
          <cell r="C3">
            <v>161</v>
          </cell>
          <cell r="D3">
            <v>333</v>
          </cell>
        </row>
        <row r="4">
          <cell r="A4" t="str">
            <v>220</v>
          </cell>
          <cell r="B4">
            <v>160</v>
          </cell>
          <cell r="C4">
            <v>113</v>
          </cell>
          <cell r="D4">
            <v>273</v>
          </cell>
        </row>
        <row r="5">
          <cell r="A5" t="str">
            <v>230</v>
          </cell>
          <cell r="B5">
            <v>282</v>
          </cell>
          <cell r="C5">
            <v>197</v>
          </cell>
          <cell r="D5">
            <v>479</v>
          </cell>
        </row>
        <row r="6">
          <cell r="A6" t="str">
            <v>240</v>
          </cell>
          <cell r="B6">
            <v>188</v>
          </cell>
          <cell r="C6">
            <v>154</v>
          </cell>
          <cell r="D6">
            <v>342</v>
          </cell>
        </row>
        <row r="7">
          <cell r="A7" t="str">
            <v>250</v>
          </cell>
          <cell r="B7">
            <v>92</v>
          </cell>
          <cell r="C7">
            <v>60</v>
          </cell>
          <cell r="D7">
            <v>152</v>
          </cell>
        </row>
        <row r="8">
          <cell r="A8" t="str">
            <v>270</v>
          </cell>
          <cell r="B8">
            <v>284</v>
          </cell>
          <cell r="C8">
            <v>166</v>
          </cell>
          <cell r="D8">
            <v>450</v>
          </cell>
        </row>
        <row r="9">
          <cell r="A9" t="str">
            <v>280</v>
          </cell>
          <cell r="B9">
            <v>64</v>
          </cell>
          <cell r="C9">
            <v>46</v>
          </cell>
          <cell r="D9">
            <v>110</v>
          </cell>
        </row>
        <row r="10">
          <cell r="A10" t="str">
            <v>290</v>
          </cell>
          <cell r="B10">
            <v>63</v>
          </cell>
          <cell r="C10">
            <v>33</v>
          </cell>
          <cell r="D10">
            <v>96</v>
          </cell>
        </row>
        <row r="11">
          <cell r="A11" t="str">
            <v>300</v>
          </cell>
          <cell r="B11">
            <v>43</v>
          </cell>
          <cell r="C11">
            <v>40</v>
          </cell>
          <cell r="D11">
            <v>83</v>
          </cell>
        </row>
        <row r="12">
          <cell r="A12" t="str">
            <v>310</v>
          </cell>
          <cell r="B12">
            <v>279</v>
          </cell>
          <cell r="C12">
            <v>157</v>
          </cell>
          <cell r="D12">
            <v>436</v>
          </cell>
        </row>
        <row r="13">
          <cell r="A13" t="str">
            <v>320</v>
          </cell>
          <cell r="B13">
            <v>211</v>
          </cell>
          <cell r="C13">
            <v>167</v>
          </cell>
          <cell r="D13">
            <v>378</v>
          </cell>
        </row>
        <row r="14">
          <cell r="A14" t="str">
            <v>330</v>
          </cell>
          <cell r="B14">
            <v>198</v>
          </cell>
          <cell r="C14">
            <v>141</v>
          </cell>
          <cell r="D14">
            <v>339</v>
          </cell>
        </row>
        <row r="15">
          <cell r="A15" t="str">
            <v>340</v>
          </cell>
          <cell r="B15">
            <v>305</v>
          </cell>
          <cell r="C15">
            <v>259</v>
          </cell>
          <cell r="D15">
            <v>564</v>
          </cell>
        </row>
        <row r="16">
          <cell r="A16" t="str">
            <v>370</v>
          </cell>
          <cell r="B16">
            <v>107</v>
          </cell>
          <cell r="C16">
            <v>93</v>
          </cell>
          <cell r="D16">
            <v>200</v>
          </cell>
        </row>
        <row r="17">
          <cell r="A17" t="str">
            <v>380</v>
          </cell>
          <cell r="B17">
            <v>74</v>
          </cell>
          <cell r="C17">
            <v>70</v>
          </cell>
          <cell r="D17">
            <v>144</v>
          </cell>
        </row>
        <row r="18">
          <cell r="A18" t="str">
            <v>801</v>
          </cell>
          <cell r="B18">
            <v>36</v>
          </cell>
          <cell r="C18">
            <v>16</v>
          </cell>
          <cell r="D18">
            <v>52</v>
          </cell>
        </row>
        <row r="19">
          <cell r="A19" t="str">
            <v>802</v>
          </cell>
          <cell r="B19">
            <v>10</v>
          </cell>
          <cell r="C19">
            <v>5</v>
          </cell>
          <cell r="D19">
            <v>15</v>
          </cell>
        </row>
        <row r="20">
          <cell r="A20" t="str">
            <v>820</v>
          </cell>
          <cell r="B20">
            <v>244</v>
          </cell>
          <cell r="C20">
            <v>182</v>
          </cell>
          <cell r="D20">
            <v>426</v>
          </cell>
        </row>
        <row r="21">
          <cell r="A21" t="str">
            <v>830</v>
          </cell>
          <cell r="B21">
            <v>90</v>
          </cell>
          <cell r="C21">
            <v>68</v>
          </cell>
          <cell r="D21">
            <v>158</v>
          </cell>
        </row>
        <row r="22">
          <cell r="A22" t="str">
            <v>840</v>
          </cell>
          <cell r="B22">
            <v>65</v>
          </cell>
          <cell r="C22">
            <v>89</v>
          </cell>
          <cell r="D22">
            <v>154</v>
          </cell>
        </row>
        <row r="23">
          <cell r="A23" t="str">
            <v>860</v>
          </cell>
          <cell r="B23">
            <v>76</v>
          </cell>
          <cell r="C23">
            <v>32</v>
          </cell>
          <cell r="D23">
            <v>108</v>
          </cell>
        </row>
        <row r="24">
          <cell r="A24" t="str">
            <v>870</v>
          </cell>
          <cell r="B24">
            <v>22</v>
          </cell>
          <cell r="C24">
            <v>35</v>
          </cell>
          <cell r="D24">
            <v>57</v>
          </cell>
        </row>
        <row r="25">
          <cell r="A25" t="str">
            <v>890</v>
          </cell>
          <cell r="B25">
            <v>2</v>
          </cell>
          <cell r="C25">
            <v>4</v>
          </cell>
          <cell r="D25">
            <v>6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3.1 Llibre dades 2014"/>
      <sheetName val="431"/>
    </sheetNames>
    <definedNames>
      <definedName name="_pa1" refersTo="#REF!"/>
      <definedName name="_pa10" refersTo="#REF!"/>
      <definedName name="_pa11" refersTo="#REF!"/>
      <definedName name="_pa2" refersTo="#REF!"/>
      <definedName name="_pa3" refersTo="#REF!"/>
      <definedName name="_pa4" refersTo="#REF!"/>
      <definedName name="_pa5" refersTo="#REF!"/>
      <definedName name="_pa6" refersTo="#REF!"/>
      <definedName name="_pa7" refersTo="#REF!"/>
      <definedName name="_pa8" refersTo="#REF!"/>
      <definedName name="_pa9" refersTo="#REF!"/>
      <definedName name="adscr" refersTo="#REF!"/>
      <definedName name="base100" refersTo="#REF!"/>
      <definedName name="curt" refersTo="#REF!"/>
      <definedName name="dades" refersTo="#REF!"/>
      <definedName name="llarg" refersTo="#REF!"/>
      <definedName name="propis" refersTo="#REF!"/>
      <definedName name="tot" refersTo="#REF!"/>
    </defined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ex"/>
      <sheetName val="1.2.1."/>
      <sheetName val="1.2.1.(Gràfics)"/>
      <sheetName val="1.2.2."/>
      <sheetName val="1.2.4."/>
      <sheetName val="1.2.4.(Gràfics)"/>
      <sheetName val="1.2.5."/>
      <sheetName val="1.2.6"/>
      <sheetName val="1.3.1.1"/>
      <sheetName val="1.3.1.3."/>
      <sheetName val="1.3.1.3. (grafics)"/>
      <sheetName val="1.3.1.4. (gràfics)"/>
      <sheetName val="1.3.1.19."/>
      <sheetName val="1.4.1."/>
      <sheetName val="1.4.1.1."/>
      <sheetName val="1.4.1.2.1."/>
      <sheetName val="1.4.1.2.2."/>
      <sheetName val="1.4.1.2.3."/>
      <sheetName val="1.4.1.2.4."/>
      <sheetName val="BARRERA"/>
      <sheetName val="1.2.3."/>
      <sheetName val="1.3.1.2."/>
      <sheetName val="1.3.1.5."/>
      <sheetName val="1.3.1.5. (gràfics)"/>
      <sheetName val="1.3.1.8"/>
      <sheetName val="1.3.1.9"/>
      <sheetName val="1.3.1.10"/>
      <sheetName val="1.3.1.11"/>
      <sheetName val="1.3.1.17"/>
      <sheetName val="1.3.1.18."/>
      <sheetName val="1.3.5."/>
      <sheetName val="1.3.7."/>
      <sheetName val="1.5.1."/>
      <sheetName val="1.5.2."/>
      <sheetName val="1.5.3."/>
      <sheetName val="1.6.3. (1)"/>
      <sheetName val="1.6.3. (2)"/>
      <sheetName val="1.6.4.1"/>
      <sheetName val="1.6.4.2"/>
      <sheetName val="1.6.4.3"/>
      <sheetName val="1.6.5.1"/>
      <sheetName val="1.6.5.1 (grafic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991BD-54B7-4A3C-A11E-A9EBBE934549}">
  <dimension ref="A1:H145"/>
  <sheetViews>
    <sheetView tabSelected="1" topLeftCell="A52" zoomScaleNormal="100" zoomScaleSheetLayoutView="110" workbookViewId="0">
      <selection activeCell="K133" sqref="K133"/>
    </sheetView>
  </sheetViews>
  <sheetFormatPr defaultColWidth="11.44140625" defaultRowHeight="13.2" x14ac:dyDescent="0.25"/>
  <cols>
    <col min="1" max="1" width="0.5546875" style="1" customWidth="1"/>
    <col min="2" max="2" width="27.44140625" style="5" customWidth="1"/>
    <col min="3" max="3" width="22.21875" style="28" customWidth="1"/>
    <col min="4" max="4" width="17.77734375" style="4" customWidth="1"/>
    <col min="5" max="5" width="17.77734375" style="3" customWidth="1"/>
    <col min="6" max="7" width="17.77734375" style="2" customWidth="1"/>
    <col min="8" max="8" width="0.5546875" style="1" customWidth="1"/>
    <col min="9" max="9" width="11.44140625" style="1"/>
    <col min="10" max="10" width="11.44140625" style="1" customWidth="1"/>
    <col min="11" max="16384" width="11.44140625" style="1"/>
  </cols>
  <sheetData>
    <row r="1" spans="1:8" s="9" customFormat="1" x14ac:dyDescent="0.3">
      <c r="B1" s="54" t="s">
        <v>262</v>
      </c>
      <c r="C1" s="54"/>
      <c r="D1" s="54"/>
      <c r="E1" s="54"/>
      <c r="F1" s="54"/>
      <c r="G1" s="54"/>
    </row>
    <row r="2" spans="1:8" s="9" customFormat="1" x14ac:dyDescent="0.3">
      <c r="B2" s="46"/>
      <c r="C2" s="46"/>
      <c r="D2" s="46"/>
      <c r="E2" s="46"/>
      <c r="F2" s="46"/>
      <c r="G2" s="46"/>
    </row>
    <row r="3" spans="1:8" s="9" customFormat="1" x14ac:dyDescent="0.3">
      <c r="B3" s="46"/>
      <c r="C3" s="46"/>
      <c r="D3" s="46"/>
      <c r="E3" s="46"/>
      <c r="F3" s="46"/>
      <c r="G3" s="46"/>
    </row>
    <row r="4" spans="1:8" s="9" customFormat="1" x14ac:dyDescent="0.3">
      <c r="B4" s="54" t="s">
        <v>259</v>
      </c>
      <c r="C4" s="54"/>
      <c r="D4" s="54"/>
      <c r="E4" s="54"/>
      <c r="F4" s="54"/>
      <c r="G4" s="54"/>
    </row>
    <row r="5" spans="1:8" s="9" customFormat="1" x14ac:dyDescent="0.3">
      <c r="B5" s="55"/>
      <c r="C5" s="55"/>
      <c r="D5" s="55"/>
      <c r="E5" s="55"/>
      <c r="F5" s="55"/>
      <c r="G5" s="55"/>
    </row>
    <row r="6" spans="1:8" ht="4.05" customHeight="1" x14ac:dyDescent="0.3">
      <c r="B6" s="8"/>
      <c r="D6" s="7"/>
      <c r="E6" s="6"/>
    </row>
    <row r="7" spans="1:8" ht="4.05" customHeight="1" x14ac:dyDescent="0.25">
      <c r="A7" s="10"/>
      <c r="B7" s="11"/>
      <c r="C7" s="29"/>
      <c r="D7" s="12"/>
      <c r="E7" s="13"/>
      <c r="F7" s="14"/>
      <c r="G7" s="14"/>
      <c r="H7" s="15"/>
    </row>
    <row r="8" spans="1:8" ht="35.25" customHeight="1" x14ac:dyDescent="0.25">
      <c r="A8" s="16"/>
      <c r="B8" s="56" t="s">
        <v>45</v>
      </c>
      <c r="C8" s="56"/>
      <c r="D8" s="47" t="s">
        <v>44</v>
      </c>
      <c r="E8" s="47" t="s">
        <v>43</v>
      </c>
      <c r="F8" s="47" t="s">
        <v>42</v>
      </c>
      <c r="G8" s="47" t="s">
        <v>41</v>
      </c>
      <c r="H8" s="17"/>
    </row>
    <row r="9" spans="1:8" ht="20.100000000000001" customHeight="1" x14ac:dyDescent="0.25">
      <c r="A9" s="25"/>
      <c r="B9" s="72" t="s">
        <v>68</v>
      </c>
      <c r="C9" s="85" t="s">
        <v>62</v>
      </c>
      <c r="D9" s="31" t="s">
        <v>63</v>
      </c>
      <c r="E9" s="32">
        <v>2738.79</v>
      </c>
      <c r="F9" s="80">
        <f>SUM(E9:E11)</f>
        <v>7633.82</v>
      </c>
      <c r="G9" s="69">
        <f>SUM(F9:F40)</f>
        <v>134629.88999999998</v>
      </c>
      <c r="H9" s="26"/>
    </row>
    <row r="10" spans="1:8" ht="20.100000000000001" customHeight="1" x14ac:dyDescent="0.25">
      <c r="A10" s="25"/>
      <c r="B10" s="73"/>
      <c r="C10" s="86"/>
      <c r="D10" s="31" t="s">
        <v>64</v>
      </c>
      <c r="E10" s="32">
        <v>2907.12</v>
      </c>
      <c r="F10" s="81"/>
      <c r="G10" s="84"/>
      <c r="H10" s="26"/>
    </row>
    <row r="11" spans="1:8" ht="20.100000000000001" customHeight="1" x14ac:dyDescent="0.25">
      <c r="A11" s="25"/>
      <c r="B11" s="73"/>
      <c r="C11" s="86"/>
      <c r="D11" s="31" t="s">
        <v>65</v>
      </c>
      <c r="E11" s="32">
        <v>1987.91</v>
      </c>
      <c r="F11" s="81"/>
      <c r="G11" s="84"/>
      <c r="H11" s="26"/>
    </row>
    <row r="12" spans="1:8" ht="20.100000000000001" customHeight="1" x14ac:dyDescent="0.25">
      <c r="A12" s="25"/>
      <c r="B12" s="73"/>
      <c r="C12" s="82" t="s">
        <v>67</v>
      </c>
      <c r="D12" s="31" t="s">
        <v>69</v>
      </c>
      <c r="E12" s="32">
        <v>3965.62</v>
      </c>
      <c r="F12" s="80">
        <f>SUM(E12:E40)</f>
        <v>126996.06999999999</v>
      </c>
      <c r="G12" s="84"/>
      <c r="H12" s="26"/>
    </row>
    <row r="13" spans="1:8" ht="20.100000000000001" customHeight="1" x14ac:dyDescent="0.25">
      <c r="A13" s="25"/>
      <c r="B13" s="73"/>
      <c r="C13" s="83"/>
      <c r="D13" s="31" t="s">
        <v>70</v>
      </c>
      <c r="E13" s="32">
        <v>3906.37</v>
      </c>
      <c r="F13" s="81"/>
      <c r="G13" s="84"/>
      <c r="H13" s="26"/>
    </row>
    <row r="14" spans="1:8" ht="20.100000000000001" customHeight="1" x14ac:dyDescent="0.25">
      <c r="A14" s="25"/>
      <c r="B14" s="73"/>
      <c r="C14" s="83"/>
      <c r="D14" s="31" t="s">
        <v>71</v>
      </c>
      <c r="E14" s="32">
        <v>3779.14</v>
      </c>
      <c r="F14" s="81"/>
      <c r="G14" s="84"/>
      <c r="H14" s="26"/>
    </row>
    <row r="15" spans="1:8" ht="20.100000000000001" customHeight="1" x14ac:dyDescent="0.25">
      <c r="A15" s="25"/>
      <c r="B15" s="73"/>
      <c r="C15" s="83"/>
      <c r="D15" s="31" t="s">
        <v>72</v>
      </c>
      <c r="E15" s="32">
        <v>3786.43</v>
      </c>
      <c r="F15" s="81"/>
      <c r="G15" s="84"/>
      <c r="H15" s="26"/>
    </row>
    <row r="16" spans="1:8" ht="20.100000000000001" customHeight="1" x14ac:dyDescent="0.25">
      <c r="A16" s="25"/>
      <c r="B16" s="73"/>
      <c r="C16" s="83"/>
      <c r="D16" s="31" t="s">
        <v>73</v>
      </c>
      <c r="E16" s="32">
        <v>3906.38</v>
      </c>
      <c r="F16" s="81"/>
      <c r="G16" s="84"/>
      <c r="H16" s="26"/>
    </row>
    <row r="17" spans="1:8" ht="20.100000000000001" customHeight="1" x14ac:dyDescent="0.25">
      <c r="A17" s="25"/>
      <c r="B17" s="73"/>
      <c r="C17" s="83"/>
      <c r="D17" s="31" t="s">
        <v>74</v>
      </c>
      <c r="E17" s="32">
        <v>4214.8900000000003</v>
      </c>
      <c r="F17" s="81"/>
      <c r="G17" s="84"/>
      <c r="H17" s="26"/>
    </row>
    <row r="18" spans="1:8" ht="20.100000000000001" customHeight="1" x14ac:dyDescent="0.25">
      <c r="A18" s="25"/>
      <c r="B18" s="73"/>
      <c r="C18" s="83"/>
      <c r="D18" s="31" t="s">
        <v>76</v>
      </c>
      <c r="E18" s="32">
        <v>2848.39</v>
      </c>
      <c r="F18" s="81"/>
      <c r="G18" s="84"/>
      <c r="H18" s="26"/>
    </row>
    <row r="19" spans="1:8" ht="20.100000000000001" customHeight="1" x14ac:dyDescent="0.25">
      <c r="A19" s="25"/>
      <c r="B19" s="73"/>
      <c r="C19" s="83"/>
      <c r="D19" s="31" t="s">
        <v>77</v>
      </c>
      <c r="E19" s="32">
        <v>1335</v>
      </c>
      <c r="F19" s="81"/>
      <c r="G19" s="84"/>
      <c r="H19" s="26"/>
    </row>
    <row r="20" spans="1:8" ht="20.100000000000001" customHeight="1" x14ac:dyDescent="0.25">
      <c r="A20" s="25"/>
      <c r="B20" s="73"/>
      <c r="C20" s="83"/>
      <c r="D20" s="31" t="s">
        <v>78</v>
      </c>
      <c r="E20" s="32">
        <v>2262.9499999999998</v>
      </c>
      <c r="F20" s="81"/>
      <c r="G20" s="84"/>
      <c r="H20" s="26"/>
    </row>
    <row r="21" spans="1:8" ht="20.100000000000001" customHeight="1" x14ac:dyDescent="0.25">
      <c r="A21" s="25"/>
      <c r="B21" s="73"/>
      <c r="C21" s="83"/>
      <c r="D21" s="31" t="s">
        <v>79</v>
      </c>
      <c r="E21" s="32">
        <v>3361.83</v>
      </c>
      <c r="F21" s="81"/>
      <c r="G21" s="84"/>
      <c r="H21" s="26"/>
    </row>
    <row r="22" spans="1:8" ht="20.100000000000001" customHeight="1" x14ac:dyDescent="0.25">
      <c r="A22" s="25"/>
      <c r="B22" s="73"/>
      <c r="C22" s="83"/>
      <c r="D22" s="31" t="s">
        <v>80</v>
      </c>
      <c r="E22" s="32">
        <v>2581.61</v>
      </c>
      <c r="F22" s="81"/>
      <c r="G22" s="84"/>
      <c r="H22" s="26"/>
    </row>
    <row r="23" spans="1:8" ht="20.100000000000001" customHeight="1" x14ac:dyDescent="0.25">
      <c r="A23" s="25"/>
      <c r="B23" s="73"/>
      <c r="C23" s="83"/>
      <c r="D23" s="31" t="s">
        <v>81</v>
      </c>
      <c r="E23" s="32">
        <v>2361.4499999999998</v>
      </c>
      <c r="F23" s="81"/>
      <c r="G23" s="84"/>
      <c r="H23" s="26"/>
    </row>
    <row r="24" spans="1:8" ht="20.100000000000001" customHeight="1" x14ac:dyDescent="0.25">
      <c r="A24" s="25"/>
      <c r="B24" s="73"/>
      <c r="C24" s="83"/>
      <c r="D24" s="31" t="s">
        <v>82</v>
      </c>
      <c r="E24" s="32">
        <v>5075.45</v>
      </c>
      <c r="F24" s="81"/>
      <c r="G24" s="84"/>
      <c r="H24" s="26"/>
    </row>
    <row r="25" spans="1:8" ht="20.100000000000001" customHeight="1" x14ac:dyDescent="0.25">
      <c r="A25" s="25"/>
      <c r="B25" s="73"/>
      <c r="C25" s="83"/>
      <c r="D25" s="31" t="s">
        <v>83</v>
      </c>
      <c r="E25" s="32">
        <v>2519.69</v>
      </c>
      <c r="F25" s="81"/>
      <c r="G25" s="84"/>
      <c r="H25" s="26"/>
    </row>
    <row r="26" spans="1:8" ht="20.100000000000001" customHeight="1" x14ac:dyDescent="0.25">
      <c r="A26" s="25"/>
      <c r="B26" s="73"/>
      <c r="C26" s="83"/>
      <c r="D26" s="31" t="s">
        <v>84</v>
      </c>
      <c r="E26" s="32">
        <v>4858.32</v>
      </c>
      <c r="F26" s="81"/>
      <c r="G26" s="84"/>
      <c r="H26" s="26"/>
    </row>
    <row r="27" spans="1:8" ht="20.100000000000001" customHeight="1" x14ac:dyDescent="0.25">
      <c r="A27" s="25"/>
      <c r="B27" s="73"/>
      <c r="C27" s="83"/>
      <c r="D27" s="31" t="s">
        <v>85</v>
      </c>
      <c r="E27" s="32">
        <v>4893.8</v>
      </c>
      <c r="F27" s="81"/>
      <c r="G27" s="84"/>
      <c r="H27" s="26"/>
    </row>
    <row r="28" spans="1:8" ht="20.100000000000001" customHeight="1" x14ac:dyDescent="0.25">
      <c r="A28" s="25"/>
      <c r="B28" s="73"/>
      <c r="C28" s="83"/>
      <c r="D28" s="31" t="s">
        <v>86</v>
      </c>
      <c r="E28" s="32">
        <v>5280.4</v>
      </c>
      <c r="F28" s="81"/>
      <c r="G28" s="84"/>
      <c r="H28" s="26"/>
    </row>
    <row r="29" spans="1:8" ht="20.100000000000001" customHeight="1" x14ac:dyDescent="0.25">
      <c r="A29" s="25"/>
      <c r="B29" s="73"/>
      <c r="C29" s="83"/>
      <c r="D29" s="31" t="s">
        <v>87</v>
      </c>
      <c r="E29" s="32">
        <v>4753.08</v>
      </c>
      <c r="F29" s="81"/>
      <c r="G29" s="84"/>
      <c r="H29" s="26"/>
    </row>
    <row r="30" spans="1:8" ht="20.100000000000001" customHeight="1" x14ac:dyDescent="0.25">
      <c r="A30" s="25"/>
      <c r="B30" s="73"/>
      <c r="C30" s="83"/>
      <c r="D30" s="31" t="s">
        <v>88</v>
      </c>
      <c r="E30" s="32">
        <v>5390.59</v>
      </c>
      <c r="F30" s="81"/>
      <c r="G30" s="84"/>
      <c r="H30" s="26"/>
    </row>
    <row r="31" spans="1:8" ht="20.100000000000001" customHeight="1" x14ac:dyDescent="0.25">
      <c r="A31" s="25"/>
      <c r="B31" s="73"/>
      <c r="C31" s="83"/>
      <c r="D31" s="31" t="s">
        <v>89</v>
      </c>
      <c r="E31" s="32">
        <v>2994.29</v>
      </c>
      <c r="F31" s="81"/>
      <c r="G31" s="84"/>
      <c r="H31" s="26"/>
    </row>
    <row r="32" spans="1:8" ht="20.100000000000001" customHeight="1" x14ac:dyDescent="0.25">
      <c r="A32" s="25"/>
      <c r="B32" s="73"/>
      <c r="C32" s="83"/>
      <c r="D32" s="31" t="s">
        <v>90</v>
      </c>
      <c r="E32" s="32">
        <v>2969.49</v>
      </c>
      <c r="F32" s="81"/>
      <c r="G32" s="84"/>
      <c r="H32" s="26"/>
    </row>
    <row r="33" spans="1:8" ht="20.100000000000001" customHeight="1" x14ac:dyDescent="0.25">
      <c r="A33" s="25"/>
      <c r="B33" s="73"/>
      <c r="C33" s="83"/>
      <c r="D33" s="31" t="s">
        <v>91</v>
      </c>
      <c r="E33" s="32">
        <v>3048.91</v>
      </c>
      <c r="F33" s="81"/>
      <c r="G33" s="84"/>
      <c r="H33" s="26"/>
    </row>
    <row r="34" spans="1:8" ht="20.100000000000001" customHeight="1" x14ac:dyDescent="0.25">
      <c r="A34" s="25"/>
      <c r="B34" s="73"/>
      <c r="C34" s="83"/>
      <c r="D34" s="31" t="s">
        <v>92</v>
      </c>
      <c r="E34" s="32">
        <v>3010.68</v>
      </c>
      <c r="F34" s="81"/>
      <c r="G34" s="84"/>
      <c r="H34" s="26"/>
    </row>
    <row r="35" spans="1:8" ht="20.100000000000001" customHeight="1" x14ac:dyDescent="0.25">
      <c r="A35" s="25"/>
      <c r="B35" s="73"/>
      <c r="C35" s="83"/>
      <c r="D35" s="31" t="s">
        <v>93</v>
      </c>
      <c r="E35" s="32">
        <v>3047.69</v>
      </c>
      <c r="F35" s="81"/>
      <c r="G35" s="84"/>
      <c r="H35" s="26"/>
    </row>
    <row r="36" spans="1:8" ht="20.100000000000001" customHeight="1" x14ac:dyDescent="0.25">
      <c r="A36" s="25"/>
      <c r="B36" s="73"/>
      <c r="C36" s="83"/>
      <c r="D36" s="31" t="s">
        <v>224</v>
      </c>
      <c r="E36" s="32">
        <v>821.42</v>
      </c>
      <c r="F36" s="81"/>
      <c r="G36" s="84"/>
      <c r="H36" s="26"/>
    </row>
    <row r="37" spans="1:8" ht="20.100000000000001" customHeight="1" x14ac:dyDescent="0.25">
      <c r="A37" s="25"/>
      <c r="B37" s="73"/>
      <c r="C37" s="83"/>
      <c r="D37" s="31" t="s">
        <v>225</v>
      </c>
      <c r="E37" s="32">
        <v>635.26</v>
      </c>
      <c r="F37" s="81"/>
      <c r="G37" s="84"/>
      <c r="H37" s="26"/>
    </row>
    <row r="38" spans="1:8" ht="20.100000000000001" customHeight="1" x14ac:dyDescent="0.25">
      <c r="A38" s="25"/>
      <c r="B38" s="73"/>
      <c r="C38" s="83"/>
      <c r="D38" s="31" t="s">
        <v>95</v>
      </c>
      <c r="E38" s="32">
        <v>6651.79</v>
      </c>
      <c r="F38" s="81"/>
      <c r="G38" s="84"/>
      <c r="H38" s="26"/>
    </row>
    <row r="39" spans="1:8" ht="20.100000000000001" customHeight="1" x14ac:dyDescent="0.25">
      <c r="A39" s="25"/>
      <c r="B39" s="73"/>
      <c r="C39" s="83"/>
      <c r="D39" s="31" t="s">
        <v>96</v>
      </c>
      <c r="E39" s="32">
        <v>18565.07</v>
      </c>
      <c r="F39" s="81"/>
      <c r="G39" s="84"/>
      <c r="H39" s="26"/>
    </row>
    <row r="40" spans="1:8" ht="20.100000000000001" customHeight="1" x14ac:dyDescent="0.25">
      <c r="A40" s="25"/>
      <c r="B40" s="73"/>
      <c r="C40" s="83"/>
      <c r="D40" s="31" t="s">
        <v>97</v>
      </c>
      <c r="E40" s="32">
        <v>14170.08</v>
      </c>
      <c r="F40" s="81"/>
      <c r="G40" s="84"/>
      <c r="H40" s="26"/>
    </row>
    <row r="41" spans="1:8" ht="20.100000000000001" customHeight="1" x14ac:dyDescent="0.25">
      <c r="A41" s="25"/>
      <c r="B41" s="59" t="s">
        <v>98</v>
      </c>
      <c r="C41" s="60"/>
      <c r="D41" s="33" t="s">
        <v>99</v>
      </c>
      <c r="E41" s="34">
        <v>12176.38</v>
      </c>
      <c r="F41" s="51">
        <f>SUM(E41:E45)</f>
        <v>51162.229999999996</v>
      </c>
      <c r="G41" s="50">
        <f>SUM(F41:F54)</f>
        <v>100559.45999999999</v>
      </c>
      <c r="H41" s="26"/>
    </row>
    <row r="42" spans="1:8" ht="20.100000000000001" customHeight="1" x14ac:dyDescent="0.25">
      <c r="A42" s="25"/>
      <c r="B42" s="61"/>
      <c r="C42" s="62"/>
      <c r="D42" s="33" t="s">
        <v>100</v>
      </c>
      <c r="E42" s="34">
        <v>8601.7199999999993</v>
      </c>
      <c r="F42" s="52"/>
      <c r="G42" s="50"/>
      <c r="H42" s="26"/>
    </row>
    <row r="43" spans="1:8" ht="20.100000000000001" customHeight="1" x14ac:dyDescent="0.25">
      <c r="A43" s="25"/>
      <c r="B43" s="61"/>
      <c r="C43" s="62"/>
      <c r="D43" s="33" t="s">
        <v>101</v>
      </c>
      <c r="E43" s="34">
        <v>1890.03</v>
      </c>
      <c r="F43" s="52"/>
      <c r="G43" s="50"/>
      <c r="H43" s="26"/>
    </row>
    <row r="44" spans="1:8" ht="20.100000000000001" customHeight="1" x14ac:dyDescent="0.25">
      <c r="A44" s="25"/>
      <c r="B44" s="61"/>
      <c r="C44" s="62"/>
      <c r="D44" s="33" t="s">
        <v>102</v>
      </c>
      <c r="E44" s="34">
        <v>16046.63</v>
      </c>
      <c r="F44" s="52"/>
      <c r="G44" s="50"/>
      <c r="H44" s="26"/>
    </row>
    <row r="45" spans="1:8" ht="20.100000000000001" customHeight="1" x14ac:dyDescent="0.25">
      <c r="A45" s="25"/>
      <c r="B45" s="61"/>
      <c r="C45" s="62"/>
      <c r="D45" s="33" t="s">
        <v>103</v>
      </c>
      <c r="E45" s="34">
        <v>12447.47</v>
      </c>
      <c r="F45" s="53"/>
      <c r="G45" s="50"/>
      <c r="H45" s="26"/>
    </row>
    <row r="46" spans="1:8" ht="20.100000000000001" customHeight="1" x14ac:dyDescent="0.25">
      <c r="A46" s="25"/>
      <c r="B46" s="61"/>
      <c r="C46" s="62"/>
      <c r="D46" s="33" t="s">
        <v>104</v>
      </c>
      <c r="E46" s="34">
        <v>6905.21</v>
      </c>
      <c r="F46" s="51">
        <f>SUM(E46:E54)</f>
        <v>49397.229999999996</v>
      </c>
      <c r="G46" s="50"/>
      <c r="H46" s="26"/>
    </row>
    <row r="47" spans="1:8" ht="20.100000000000001" customHeight="1" x14ac:dyDescent="0.25">
      <c r="A47" s="25"/>
      <c r="B47" s="61"/>
      <c r="C47" s="62"/>
      <c r="D47" s="33" t="s">
        <v>105</v>
      </c>
      <c r="E47" s="34">
        <v>23992.95</v>
      </c>
      <c r="F47" s="52"/>
      <c r="G47" s="50"/>
      <c r="H47" s="26"/>
    </row>
    <row r="48" spans="1:8" ht="20.100000000000001" customHeight="1" x14ac:dyDescent="0.25">
      <c r="A48" s="25"/>
      <c r="B48" s="61"/>
      <c r="C48" s="62"/>
      <c r="D48" s="33" t="s">
        <v>106</v>
      </c>
      <c r="E48" s="34">
        <v>1836.37</v>
      </c>
      <c r="F48" s="52"/>
      <c r="G48" s="50"/>
      <c r="H48" s="26"/>
    </row>
    <row r="49" spans="1:8" ht="20.100000000000001" customHeight="1" x14ac:dyDescent="0.25">
      <c r="A49" s="25"/>
      <c r="B49" s="61"/>
      <c r="C49" s="62"/>
      <c r="D49" s="33" t="s">
        <v>107</v>
      </c>
      <c r="E49" s="34">
        <v>2635.17</v>
      </c>
      <c r="F49" s="52"/>
      <c r="G49" s="50"/>
      <c r="H49" s="26"/>
    </row>
    <row r="50" spans="1:8" ht="20.100000000000001" customHeight="1" x14ac:dyDescent="0.25">
      <c r="A50" s="25"/>
      <c r="B50" s="61"/>
      <c r="C50" s="62"/>
      <c r="D50" s="33" t="s">
        <v>108</v>
      </c>
      <c r="E50" s="34">
        <v>4301.3599999999997</v>
      </c>
      <c r="F50" s="52"/>
      <c r="G50" s="50"/>
      <c r="H50" s="26"/>
    </row>
    <row r="51" spans="1:8" ht="20.100000000000001" customHeight="1" x14ac:dyDescent="0.25">
      <c r="A51" s="25"/>
      <c r="B51" s="61"/>
      <c r="C51" s="62"/>
      <c r="D51" s="33" t="s">
        <v>109</v>
      </c>
      <c r="E51" s="34">
        <v>2180.6</v>
      </c>
      <c r="F51" s="52"/>
      <c r="G51" s="50"/>
      <c r="H51" s="26"/>
    </row>
    <row r="52" spans="1:8" ht="20.100000000000001" customHeight="1" x14ac:dyDescent="0.25">
      <c r="A52" s="25"/>
      <c r="B52" s="61"/>
      <c r="C52" s="62"/>
      <c r="D52" s="33" t="s">
        <v>110</v>
      </c>
      <c r="E52" s="34">
        <v>1854.45</v>
      </c>
      <c r="F52" s="52"/>
      <c r="G52" s="50"/>
      <c r="H52" s="26"/>
    </row>
    <row r="53" spans="1:8" ht="20.100000000000001" customHeight="1" x14ac:dyDescent="0.25">
      <c r="A53" s="25"/>
      <c r="B53" s="61"/>
      <c r="C53" s="62"/>
      <c r="D53" s="33" t="s">
        <v>111</v>
      </c>
      <c r="E53" s="34">
        <v>1482.3</v>
      </c>
      <c r="F53" s="52"/>
      <c r="G53" s="50"/>
      <c r="H53" s="26"/>
    </row>
    <row r="54" spans="1:8" ht="20.100000000000001" customHeight="1" x14ac:dyDescent="0.25">
      <c r="A54" s="25"/>
      <c r="B54" s="87"/>
      <c r="C54" s="88"/>
      <c r="D54" s="33" t="s">
        <v>112</v>
      </c>
      <c r="E54" s="34">
        <v>4208.82</v>
      </c>
      <c r="F54" s="53"/>
      <c r="G54" s="50"/>
      <c r="H54" s="26"/>
    </row>
    <row r="55" spans="1:8" ht="20.100000000000001" customHeight="1" x14ac:dyDescent="0.25">
      <c r="A55" s="25"/>
      <c r="B55" s="59" t="s">
        <v>113</v>
      </c>
      <c r="C55" s="60"/>
      <c r="D55" s="33" t="s">
        <v>53</v>
      </c>
      <c r="E55" s="34">
        <v>27437.040000000001</v>
      </c>
      <c r="F55" s="63">
        <f>SUM(E55:E57)</f>
        <v>45857.85</v>
      </c>
      <c r="G55" s="65">
        <f>SUM(F55:F57)</f>
        <v>45857.85</v>
      </c>
      <c r="H55" s="26"/>
    </row>
    <row r="56" spans="1:8" ht="20.100000000000001" customHeight="1" x14ac:dyDescent="0.25">
      <c r="A56" s="25"/>
      <c r="B56" s="61"/>
      <c r="C56" s="62"/>
      <c r="D56" s="33" t="s">
        <v>54</v>
      </c>
      <c r="E56" s="34">
        <v>8395.8799999999992</v>
      </c>
      <c r="F56" s="64"/>
      <c r="G56" s="66"/>
      <c r="H56" s="26"/>
    </row>
    <row r="57" spans="1:8" ht="20.100000000000001" customHeight="1" x14ac:dyDescent="0.25">
      <c r="A57" s="25"/>
      <c r="B57" s="61"/>
      <c r="C57" s="62"/>
      <c r="D57" s="33" t="s">
        <v>55</v>
      </c>
      <c r="E57" s="34">
        <v>10024.93</v>
      </c>
      <c r="F57" s="64"/>
      <c r="G57" s="66"/>
      <c r="H57" s="26"/>
    </row>
    <row r="58" spans="1:8" ht="20.100000000000001" customHeight="1" x14ac:dyDescent="0.25">
      <c r="A58" s="25"/>
      <c r="B58" s="67" t="s">
        <v>40</v>
      </c>
      <c r="C58" s="67"/>
      <c r="D58" s="31" t="s">
        <v>39</v>
      </c>
      <c r="E58" s="32">
        <v>4253.3599999999997</v>
      </c>
      <c r="F58" s="63">
        <f>SUM(E58:E60)</f>
        <v>5057.2699999999995</v>
      </c>
      <c r="G58" s="69">
        <f>SUM(F58:F60)</f>
        <v>5057.2699999999995</v>
      </c>
      <c r="H58" s="26"/>
    </row>
    <row r="59" spans="1:8" ht="20.100000000000001" customHeight="1" x14ac:dyDescent="0.25">
      <c r="A59" s="25"/>
      <c r="B59" s="67"/>
      <c r="C59" s="67"/>
      <c r="D59" s="31" t="s">
        <v>56</v>
      </c>
      <c r="E59" s="32">
        <v>263.11</v>
      </c>
      <c r="F59" s="64"/>
      <c r="G59" s="70"/>
      <c r="H59" s="26"/>
    </row>
    <row r="60" spans="1:8" ht="20.100000000000001" customHeight="1" x14ac:dyDescent="0.25">
      <c r="A60" s="25"/>
      <c r="B60" s="67"/>
      <c r="C60" s="67"/>
      <c r="D60" s="31" t="s">
        <v>38</v>
      </c>
      <c r="E60" s="32">
        <v>540.79999999999995</v>
      </c>
      <c r="F60" s="68"/>
      <c r="G60" s="71"/>
      <c r="H60" s="26"/>
    </row>
    <row r="61" spans="1:8" ht="20.100000000000001" customHeight="1" x14ac:dyDescent="0.25">
      <c r="A61" s="25"/>
      <c r="B61" s="99" t="s">
        <v>35</v>
      </c>
      <c r="C61" s="57" t="s">
        <v>34</v>
      </c>
      <c r="D61" s="31" t="s">
        <v>115</v>
      </c>
      <c r="E61" s="32">
        <v>11911.99</v>
      </c>
      <c r="F61" s="58">
        <f>SUM(E61:E65)</f>
        <v>48342.84</v>
      </c>
      <c r="G61" s="78"/>
      <c r="H61" s="26"/>
    </row>
    <row r="62" spans="1:8" ht="20.100000000000001" customHeight="1" x14ac:dyDescent="0.25">
      <c r="A62" s="25"/>
      <c r="B62" s="99"/>
      <c r="C62" s="57"/>
      <c r="D62" s="31" t="s">
        <v>116</v>
      </c>
      <c r="E62" s="32">
        <v>2747.13</v>
      </c>
      <c r="F62" s="58"/>
      <c r="G62" s="78"/>
      <c r="H62" s="26"/>
    </row>
    <row r="63" spans="1:8" ht="20.100000000000001" customHeight="1" x14ac:dyDescent="0.25">
      <c r="A63" s="25"/>
      <c r="B63" s="99"/>
      <c r="C63" s="57"/>
      <c r="D63" s="31" t="s">
        <v>117</v>
      </c>
      <c r="E63" s="32">
        <v>14961.84</v>
      </c>
      <c r="F63" s="58"/>
      <c r="G63" s="78"/>
      <c r="H63" s="26"/>
    </row>
    <row r="64" spans="1:8" ht="20.100000000000001" customHeight="1" x14ac:dyDescent="0.25">
      <c r="A64" s="25"/>
      <c r="B64" s="99"/>
      <c r="C64" s="57"/>
      <c r="D64" s="31" t="s">
        <v>118</v>
      </c>
      <c r="E64" s="32">
        <v>12286.14</v>
      </c>
      <c r="F64" s="58"/>
      <c r="G64" s="78"/>
      <c r="H64" s="26"/>
    </row>
    <row r="65" spans="1:8" ht="20.100000000000001" customHeight="1" x14ac:dyDescent="0.25">
      <c r="A65" s="25"/>
      <c r="B65" s="99"/>
      <c r="C65" s="57"/>
      <c r="D65" s="31" t="s">
        <v>119</v>
      </c>
      <c r="E65" s="32">
        <v>6435.74</v>
      </c>
      <c r="F65" s="58"/>
      <c r="G65" s="78"/>
      <c r="H65" s="26"/>
    </row>
    <row r="66" spans="1:8" ht="20.100000000000001" customHeight="1" x14ac:dyDescent="0.25">
      <c r="A66" s="25"/>
      <c r="B66" s="99"/>
      <c r="C66" s="57" t="s">
        <v>33</v>
      </c>
      <c r="D66" s="31" t="s">
        <v>120</v>
      </c>
      <c r="E66" s="32">
        <v>971.15</v>
      </c>
      <c r="F66" s="58">
        <f>SUM(E66:E67)</f>
        <v>1531.79</v>
      </c>
      <c r="G66" s="78"/>
      <c r="H66" s="26"/>
    </row>
    <row r="67" spans="1:8" ht="20.100000000000001" customHeight="1" x14ac:dyDescent="0.25">
      <c r="A67" s="25"/>
      <c r="B67" s="99"/>
      <c r="C67" s="57"/>
      <c r="D67" s="31" t="s">
        <v>121</v>
      </c>
      <c r="E67" s="32">
        <v>560.64</v>
      </c>
      <c r="F67" s="58"/>
      <c r="G67" s="78"/>
      <c r="H67" s="26"/>
    </row>
    <row r="68" spans="1:8" ht="20.100000000000001" customHeight="1" x14ac:dyDescent="0.25">
      <c r="A68" s="25"/>
      <c r="B68" s="77" t="s">
        <v>123</v>
      </c>
      <c r="C68" s="57" t="s">
        <v>124</v>
      </c>
      <c r="D68" s="31" t="s">
        <v>32</v>
      </c>
      <c r="E68" s="32">
        <v>9429.2000000000007</v>
      </c>
      <c r="F68" s="58">
        <f>SUM(E68:E82)</f>
        <v>67760.240000000005</v>
      </c>
      <c r="G68" s="78">
        <f>SUM(F68:F89)</f>
        <v>73580.55</v>
      </c>
      <c r="H68" s="26"/>
    </row>
    <row r="69" spans="1:8" ht="20.100000000000001" customHeight="1" x14ac:dyDescent="0.25">
      <c r="A69" s="25"/>
      <c r="B69" s="77"/>
      <c r="C69" s="57"/>
      <c r="D69" s="31" t="s">
        <v>31</v>
      </c>
      <c r="E69" s="32">
        <v>2964.09</v>
      </c>
      <c r="F69" s="58"/>
      <c r="G69" s="78"/>
      <c r="H69" s="26"/>
    </row>
    <row r="70" spans="1:8" ht="20.100000000000001" customHeight="1" x14ac:dyDescent="0.25">
      <c r="A70" s="25"/>
      <c r="B70" s="77"/>
      <c r="C70" s="57"/>
      <c r="D70" s="31" t="s">
        <v>30</v>
      </c>
      <c r="E70" s="32">
        <v>2377.42</v>
      </c>
      <c r="F70" s="58"/>
      <c r="G70" s="78"/>
      <c r="H70" s="26"/>
    </row>
    <row r="71" spans="1:8" ht="20.100000000000001" customHeight="1" x14ac:dyDescent="0.25">
      <c r="A71" s="25"/>
      <c r="B71" s="77"/>
      <c r="C71" s="57"/>
      <c r="D71" s="31" t="s">
        <v>29</v>
      </c>
      <c r="E71" s="32">
        <v>7625.86</v>
      </c>
      <c r="F71" s="58"/>
      <c r="G71" s="78"/>
      <c r="H71" s="26"/>
    </row>
    <row r="72" spans="1:8" ht="20.100000000000001" customHeight="1" x14ac:dyDescent="0.25">
      <c r="A72" s="25"/>
      <c r="B72" s="77"/>
      <c r="C72" s="57"/>
      <c r="D72" s="31" t="s">
        <v>28</v>
      </c>
      <c r="E72" s="32">
        <v>3142.78</v>
      </c>
      <c r="F72" s="58"/>
      <c r="G72" s="78"/>
      <c r="H72" s="26"/>
    </row>
    <row r="73" spans="1:8" ht="20.100000000000001" customHeight="1" x14ac:dyDescent="0.25">
      <c r="A73" s="25"/>
      <c r="B73" s="77"/>
      <c r="C73" s="57"/>
      <c r="D73" s="31" t="s">
        <v>27</v>
      </c>
      <c r="E73" s="32">
        <v>11491.63</v>
      </c>
      <c r="F73" s="58"/>
      <c r="G73" s="78"/>
      <c r="H73" s="26"/>
    </row>
    <row r="74" spans="1:8" ht="20.100000000000001" customHeight="1" x14ac:dyDescent="0.25">
      <c r="A74" s="25"/>
      <c r="B74" s="77"/>
      <c r="C74" s="57"/>
      <c r="D74" s="31" t="s">
        <v>26</v>
      </c>
      <c r="E74" s="32">
        <v>2344</v>
      </c>
      <c r="F74" s="58"/>
      <c r="G74" s="78"/>
      <c r="H74" s="26"/>
    </row>
    <row r="75" spans="1:8" ht="20.100000000000001" customHeight="1" x14ac:dyDescent="0.25">
      <c r="A75" s="25"/>
      <c r="B75" s="77"/>
      <c r="C75" s="57"/>
      <c r="D75" s="31" t="s">
        <v>25</v>
      </c>
      <c r="E75" s="32">
        <v>2623.83</v>
      </c>
      <c r="F75" s="58"/>
      <c r="G75" s="78"/>
      <c r="H75" s="26"/>
    </row>
    <row r="76" spans="1:8" ht="20.100000000000001" customHeight="1" x14ac:dyDescent="0.25">
      <c r="A76" s="25"/>
      <c r="B76" s="77"/>
      <c r="C76" s="57"/>
      <c r="D76" s="31" t="s">
        <v>24</v>
      </c>
      <c r="E76" s="32">
        <v>6445.86</v>
      </c>
      <c r="F76" s="58"/>
      <c r="G76" s="78"/>
      <c r="H76" s="26"/>
    </row>
    <row r="77" spans="1:8" ht="20.100000000000001" customHeight="1" x14ac:dyDescent="0.25">
      <c r="A77" s="25"/>
      <c r="B77" s="77"/>
      <c r="C77" s="57"/>
      <c r="D77" s="31" t="s">
        <v>23</v>
      </c>
      <c r="E77" s="32">
        <v>2392.69</v>
      </c>
      <c r="F77" s="58"/>
      <c r="G77" s="78"/>
      <c r="H77" s="26"/>
    </row>
    <row r="78" spans="1:8" ht="20.100000000000001" customHeight="1" x14ac:dyDescent="0.25">
      <c r="A78" s="25"/>
      <c r="B78" s="77"/>
      <c r="C78" s="57"/>
      <c r="D78" s="31" t="s">
        <v>22</v>
      </c>
      <c r="E78" s="32">
        <v>2217.98</v>
      </c>
      <c r="F78" s="58"/>
      <c r="G78" s="78"/>
      <c r="H78" s="26"/>
    </row>
    <row r="79" spans="1:8" ht="20.100000000000001" customHeight="1" x14ac:dyDescent="0.25">
      <c r="A79" s="25"/>
      <c r="B79" s="77"/>
      <c r="C79" s="57"/>
      <c r="D79" s="31" t="s">
        <v>21</v>
      </c>
      <c r="E79" s="32">
        <v>2778.97</v>
      </c>
      <c r="F79" s="58"/>
      <c r="G79" s="78"/>
      <c r="H79" s="26"/>
    </row>
    <row r="80" spans="1:8" ht="20.100000000000001" customHeight="1" x14ac:dyDescent="0.25">
      <c r="A80" s="25"/>
      <c r="B80" s="77"/>
      <c r="C80" s="57"/>
      <c r="D80" s="31" t="s">
        <v>20</v>
      </c>
      <c r="E80" s="32">
        <v>3198.24</v>
      </c>
      <c r="F80" s="58"/>
      <c r="G80" s="78"/>
      <c r="H80" s="26"/>
    </row>
    <row r="81" spans="1:8" ht="20.100000000000001" customHeight="1" x14ac:dyDescent="0.25">
      <c r="A81" s="25"/>
      <c r="B81" s="77"/>
      <c r="C81" s="57"/>
      <c r="D81" s="31" t="s">
        <v>19</v>
      </c>
      <c r="E81" s="32">
        <v>7377.84</v>
      </c>
      <c r="F81" s="58"/>
      <c r="G81" s="78"/>
      <c r="H81" s="26"/>
    </row>
    <row r="82" spans="1:8" ht="20.100000000000001" customHeight="1" x14ac:dyDescent="0.25">
      <c r="A82" s="25"/>
      <c r="B82" s="77"/>
      <c r="C82" s="57"/>
      <c r="D82" s="31" t="s">
        <v>18</v>
      </c>
      <c r="E82" s="32">
        <v>1349.85</v>
      </c>
      <c r="F82" s="58"/>
      <c r="G82" s="78"/>
      <c r="H82" s="26"/>
    </row>
    <row r="83" spans="1:8" ht="20.100000000000001" customHeight="1" x14ac:dyDescent="0.25">
      <c r="A83" s="25"/>
      <c r="B83" s="77"/>
      <c r="C83" s="57" t="s">
        <v>125</v>
      </c>
      <c r="D83" s="31" t="s">
        <v>16</v>
      </c>
      <c r="E83" s="32">
        <v>1211.21</v>
      </c>
      <c r="F83" s="58">
        <f>SUM(E83:E89)</f>
        <v>5820.3099999999995</v>
      </c>
      <c r="G83" s="78"/>
      <c r="H83" s="26"/>
    </row>
    <row r="84" spans="1:8" ht="20.100000000000001" customHeight="1" x14ac:dyDescent="0.25">
      <c r="A84" s="25"/>
      <c r="B84" s="77"/>
      <c r="C84" s="57"/>
      <c r="D84" s="31" t="s">
        <v>15</v>
      </c>
      <c r="E84" s="32">
        <v>1108.67</v>
      </c>
      <c r="F84" s="79"/>
      <c r="G84" s="78"/>
      <c r="H84" s="26"/>
    </row>
    <row r="85" spans="1:8" ht="20.100000000000001" customHeight="1" x14ac:dyDescent="0.25">
      <c r="A85" s="25"/>
      <c r="B85" s="77"/>
      <c r="C85" s="57"/>
      <c r="D85" s="31" t="s">
        <v>14</v>
      </c>
      <c r="E85" s="32">
        <v>806.95</v>
      </c>
      <c r="F85" s="79"/>
      <c r="G85" s="78"/>
      <c r="H85" s="26"/>
    </row>
    <row r="86" spans="1:8" ht="20.100000000000001" customHeight="1" x14ac:dyDescent="0.25">
      <c r="A86" s="25"/>
      <c r="B86" s="77"/>
      <c r="C86" s="57"/>
      <c r="D86" s="31" t="s">
        <v>13</v>
      </c>
      <c r="E86" s="32">
        <v>395.08</v>
      </c>
      <c r="F86" s="79"/>
      <c r="G86" s="78"/>
      <c r="H86" s="26"/>
    </row>
    <row r="87" spans="1:8" ht="20.100000000000001" customHeight="1" x14ac:dyDescent="0.25">
      <c r="A87" s="25"/>
      <c r="B87" s="77"/>
      <c r="C87" s="57"/>
      <c r="D87" s="31" t="s">
        <v>12</v>
      </c>
      <c r="E87" s="32">
        <v>188.19</v>
      </c>
      <c r="F87" s="79"/>
      <c r="G87" s="78"/>
      <c r="H87" s="26"/>
    </row>
    <row r="88" spans="1:8" ht="20.100000000000001" customHeight="1" x14ac:dyDescent="0.25">
      <c r="A88" s="25"/>
      <c r="B88" s="77"/>
      <c r="C88" s="57"/>
      <c r="D88" s="31" t="s">
        <v>11</v>
      </c>
      <c r="E88" s="32">
        <v>916.43</v>
      </c>
      <c r="F88" s="79"/>
      <c r="G88" s="78"/>
      <c r="H88" s="26"/>
    </row>
    <row r="89" spans="1:8" ht="20.100000000000001" customHeight="1" x14ac:dyDescent="0.25">
      <c r="A89" s="25"/>
      <c r="B89" s="77"/>
      <c r="C89" s="57"/>
      <c r="D89" s="31" t="s">
        <v>10</v>
      </c>
      <c r="E89" s="32">
        <v>1193.78</v>
      </c>
      <c r="F89" s="79"/>
      <c r="G89" s="78"/>
      <c r="H89" s="26"/>
    </row>
    <row r="90" spans="1:8" ht="20.100000000000001" customHeight="1" x14ac:dyDescent="0.25">
      <c r="A90" s="25"/>
      <c r="B90" s="59" t="s">
        <v>9</v>
      </c>
      <c r="C90" s="60"/>
      <c r="D90" s="33" t="s">
        <v>126</v>
      </c>
      <c r="E90" s="34">
        <v>9421.3799999999992</v>
      </c>
      <c r="F90" s="75">
        <f>SUM(E90:E91)</f>
        <v>11149.75</v>
      </c>
      <c r="G90" s="75">
        <f>SUM(F90:F91)</f>
        <v>11149.75</v>
      </c>
      <c r="H90" s="26"/>
    </row>
    <row r="91" spans="1:8" ht="20.100000000000001" customHeight="1" x14ac:dyDescent="0.25">
      <c r="A91" s="25"/>
      <c r="B91" s="87"/>
      <c r="C91" s="88"/>
      <c r="D91" s="33" t="s">
        <v>8</v>
      </c>
      <c r="E91" s="34">
        <v>1728.37</v>
      </c>
      <c r="F91" s="70"/>
      <c r="G91" s="70"/>
      <c r="H91" s="26"/>
    </row>
    <row r="92" spans="1:8" ht="20.100000000000001" customHeight="1" x14ac:dyDescent="0.25">
      <c r="A92" s="25"/>
      <c r="B92" s="122" t="s">
        <v>7</v>
      </c>
      <c r="C92" s="123"/>
      <c r="D92" s="31" t="s">
        <v>6</v>
      </c>
      <c r="E92" s="32">
        <v>4112.13</v>
      </c>
      <c r="F92" s="69">
        <f>SUM(E92:E97)</f>
        <v>9623.11</v>
      </c>
      <c r="G92" s="69">
        <f>SUM(F92:F96)</f>
        <v>9623.11</v>
      </c>
      <c r="H92" s="26"/>
    </row>
    <row r="93" spans="1:8" ht="20.100000000000001" customHeight="1" x14ac:dyDescent="0.25">
      <c r="A93" s="25"/>
      <c r="B93" s="124"/>
      <c r="C93" s="125"/>
      <c r="D93" s="31" t="s">
        <v>5</v>
      </c>
      <c r="E93" s="32">
        <v>1324.1399999999999</v>
      </c>
      <c r="F93" s="84"/>
      <c r="G93" s="84"/>
      <c r="H93" s="26"/>
    </row>
    <row r="94" spans="1:8" ht="20.100000000000001" customHeight="1" x14ac:dyDescent="0.25">
      <c r="A94" s="25"/>
      <c r="B94" s="124"/>
      <c r="C94" s="125"/>
      <c r="D94" s="31" t="s">
        <v>4</v>
      </c>
      <c r="E94" s="32">
        <v>2428.8000000000002</v>
      </c>
      <c r="F94" s="84"/>
      <c r="G94" s="84"/>
      <c r="H94" s="26"/>
    </row>
    <row r="95" spans="1:8" ht="20.100000000000001" customHeight="1" x14ac:dyDescent="0.25">
      <c r="A95" s="25"/>
      <c r="B95" s="124"/>
      <c r="C95" s="125"/>
      <c r="D95" s="31" t="s">
        <v>3</v>
      </c>
      <c r="E95" s="32">
        <v>204.66</v>
      </c>
      <c r="F95" s="84"/>
      <c r="G95" s="84"/>
      <c r="H95" s="26"/>
    </row>
    <row r="96" spans="1:8" ht="20.100000000000001" customHeight="1" x14ac:dyDescent="0.25">
      <c r="A96" s="25"/>
      <c r="B96" s="124"/>
      <c r="C96" s="125"/>
      <c r="D96" s="31" t="s">
        <v>2</v>
      </c>
      <c r="E96" s="32">
        <v>1399.85</v>
      </c>
      <c r="F96" s="84"/>
      <c r="G96" s="84"/>
      <c r="H96" s="26"/>
    </row>
    <row r="97" spans="1:8" ht="20.100000000000001" customHeight="1" x14ac:dyDescent="0.25">
      <c r="A97" s="25"/>
      <c r="B97" s="126"/>
      <c r="C97" s="127"/>
      <c r="D97" s="31" t="s">
        <v>263</v>
      </c>
      <c r="E97" s="32">
        <v>153.53</v>
      </c>
      <c r="F97" s="111"/>
      <c r="G97" s="111"/>
      <c r="H97" s="26"/>
    </row>
    <row r="98" spans="1:8" ht="20.100000000000001" customHeight="1" x14ac:dyDescent="0.25">
      <c r="A98" s="25"/>
      <c r="B98" s="74" t="s">
        <v>1</v>
      </c>
      <c r="C98" s="74"/>
      <c r="D98" s="33" t="s">
        <v>127</v>
      </c>
      <c r="E98" s="34">
        <v>10833.62</v>
      </c>
      <c r="F98" s="75">
        <f>SUM(E98:E1028)</f>
        <v>17415.890000000003</v>
      </c>
      <c r="G98" s="75">
        <f>SUM(F98:F1028)</f>
        <v>56660.240000000013</v>
      </c>
      <c r="H98" s="26"/>
    </row>
    <row r="99" spans="1:8" ht="20.100000000000001" customHeight="1" x14ac:dyDescent="0.25">
      <c r="A99" s="25"/>
      <c r="B99" s="74"/>
      <c r="C99" s="74"/>
      <c r="D99" s="33" t="s">
        <v>128</v>
      </c>
      <c r="E99" s="34">
        <v>2278.19</v>
      </c>
      <c r="F99" s="70"/>
      <c r="G99" s="70"/>
      <c r="H99" s="26"/>
    </row>
    <row r="100" spans="1:8" ht="20.100000000000001" customHeight="1" x14ac:dyDescent="0.25">
      <c r="A100" s="25"/>
      <c r="B100" s="74"/>
      <c r="C100" s="74"/>
      <c r="D100" s="33" t="s">
        <v>129</v>
      </c>
      <c r="E100" s="34">
        <v>1050.73</v>
      </c>
      <c r="F100" s="70"/>
      <c r="G100" s="70"/>
      <c r="H100" s="26"/>
    </row>
    <row r="101" spans="1:8" ht="20.100000000000001" customHeight="1" x14ac:dyDescent="0.25">
      <c r="A101" s="25"/>
      <c r="B101" s="74"/>
      <c r="C101" s="74"/>
      <c r="D101" s="33" t="s">
        <v>226</v>
      </c>
      <c r="E101" s="34">
        <v>1559.11</v>
      </c>
      <c r="F101" s="70"/>
      <c r="G101" s="70"/>
      <c r="H101" s="26"/>
    </row>
    <row r="102" spans="1:8" ht="20.100000000000001" customHeight="1" x14ac:dyDescent="0.25">
      <c r="A102" s="25"/>
      <c r="B102" s="74"/>
      <c r="C102" s="74"/>
      <c r="D102" s="33" t="s">
        <v>227</v>
      </c>
      <c r="E102" s="34">
        <v>1319.56</v>
      </c>
      <c r="F102" s="70"/>
      <c r="G102" s="70"/>
      <c r="H102" s="26"/>
    </row>
    <row r="103" spans="1:8" ht="20.100000000000001" customHeight="1" x14ac:dyDescent="0.25">
      <c r="A103" s="25"/>
      <c r="B103" s="74"/>
      <c r="C103" s="74"/>
      <c r="D103" s="33" t="s">
        <v>136</v>
      </c>
      <c r="E103" s="34">
        <v>374.68</v>
      </c>
      <c r="F103" s="71"/>
      <c r="G103" s="71"/>
      <c r="H103" s="26"/>
    </row>
    <row r="104" spans="1:8" ht="18.75" customHeight="1" x14ac:dyDescent="0.25">
      <c r="A104" s="16"/>
      <c r="B104" s="76" t="s">
        <v>0</v>
      </c>
      <c r="C104" s="76"/>
      <c r="D104" s="76"/>
      <c r="E104" s="76"/>
      <c r="F104" s="76"/>
      <c r="G104" s="27">
        <f>SUM(F9:F103)</f>
        <v>447748.39999999991</v>
      </c>
      <c r="H104" s="17"/>
    </row>
    <row r="105" spans="1:8" x14ac:dyDescent="0.25">
      <c r="A105" s="16"/>
      <c r="B105" s="96" t="s">
        <v>264</v>
      </c>
      <c r="C105" s="97"/>
      <c r="D105" s="97"/>
      <c r="E105" s="97"/>
      <c r="F105" s="97"/>
      <c r="G105" s="98"/>
      <c r="H105" s="17"/>
    </row>
    <row r="106" spans="1:8" x14ac:dyDescent="0.25">
      <c r="A106" s="16"/>
      <c r="B106" s="89" t="s">
        <v>253</v>
      </c>
      <c r="C106" s="90"/>
      <c r="D106" s="90"/>
      <c r="E106" s="90"/>
      <c r="F106" s="90"/>
      <c r="G106" s="91"/>
      <c r="H106" s="17"/>
    </row>
    <row r="107" spans="1:8" x14ac:dyDescent="0.25">
      <c r="A107" s="16"/>
      <c r="B107" s="89" t="s">
        <v>254</v>
      </c>
      <c r="C107" s="90"/>
      <c r="D107" s="90"/>
      <c r="E107" s="90"/>
      <c r="F107" s="90"/>
      <c r="G107" s="91"/>
      <c r="H107" s="17"/>
    </row>
    <row r="108" spans="1:8" x14ac:dyDescent="0.25">
      <c r="A108" s="16"/>
      <c r="B108" s="89" t="s">
        <v>255</v>
      </c>
      <c r="C108" s="90"/>
      <c r="D108" s="90"/>
      <c r="E108" s="90"/>
      <c r="F108" s="90"/>
      <c r="G108" s="91"/>
      <c r="H108" s="17"/>
    </row>
    <row r="109" spans="1:8" x14ac:dyDescent="0.25">
      <c r="A109" s="16"/>
      <c r="B109" s="89" t="s">
        <v>256</v>
      </c>
      <c r="C109" s="90"/>
      <c r="D109" s="90"/>
      <c r="E109" s="90"/>
      <c r="F109" s="90"/>
      <c r="G109" s="91"/>
      <c r="H109" s="17"/>
    </row>
    <row r="110" spans="1:8" ht="7.5" customHeight="1" x14ac:dyDescent="0.25">
      <c r="A110" s="18"/>
      <c r="B110" s="19"/>
      <c r="C110" s="30"/>
      <c r="D110" s="20"/>
      <c r="E110" s="21"/>
      <c r="F110" s="22"/>
      <c r="G110" s="22"/>
      <c r="H110" s="23"/>
    </row>
    <row r="113" spans="1:8" x14ac:dyDescent="0.25">
      <c r="B113" s="54" t="s">
        <v>257</v>
      </c>
      <c r="C113" s="54"/>
      <c r="D113" s="54"/>
      <c r="E113" s="54"/>
      <c r="F113" s="54"/>
      <c r="G113" s="54"/>
    </row>
    <row r="114" spans="1:8" x14ac:dyDescent="0.25">
      <c r="B114" s="46"/>
      <c r="C114" s="46"/>
      <c r="D114" s="46"/>
      <c r="E114" s="46"/>
      <c r="F114" s="46"/>
      <c r="G114" s="46"/>
    </row>
    <row r="115" spans="1:8" ht="3.75" customHeight="1" x14ac:dyDescent="0.25">
      <c r="A115" s="10"/>
      <c r="B115" s="11"/>
      <c r="C115" s="29"/>
      <c r="D115" s="12"/>
      <c r="E115" s="13"/>
      <c r="F115" s="14"/>
      <c r="G115" s="14"/>
      <c r="H115" s="15"/>
    </row>
    <row r="116" spans="1:8" ht="28.8" x14ac:dyDescent="0.25">
      <c r="B116" s="104" t="s">
        <v>229</v>
      </c>
      <c r="C116" s="105"/>
      <c r="D116" s="47" t="s">
        <v>44</v>
      </c>
      <c r="E116" s="92" t="s">
        <v>228</v>
      </c>
      <c r="F116" s="93"/>
      <c r="G116" s="47" t="s">
        <v>43</v>
      </c>
      <c r="H116" s="17"/>
    </row>
    <row r="117" spans="1:8" ht="18" customHeight="1" x14ac:dyDescent="0.25">
      <c r="B117" s="102" t="s">
        <v>230</v>
      </c>
      <c r="C117" s="103"/>
      <c r="D117" s="33" t="s">
        <v>66</v>
      </c>
      <c r="E117" s="94" t="s">
        <v>233</v>
      </c>
      <c r="F117" s="95"/>
      <c r="G117" s="41">
        <v>3924.76</v>
      </c>
      <c r="H117" s="26"/>
    </row>
    <row r="118" spans="1:8" ht="18" customHeight="1" x14ac:dyDescent="0.25">
      <c r="B118" s="102"/>
      <c r="C118" s="103"/>
      <c r="D118" s="33" t="s">
        <v>36</v>
      </c>
      <c r="E118" s="94" t="s">
        <v>235</v>
      </c>
      <c r="F118" s="95"/>
      <c r="G118" s="41">
        <v>11274.85</v>
      </c>
      <c r="H118" s="26"/>
    </row>
    <row r="119" spans="1:8" ht="18" customHeight="1" x14ac:dyDescent="0.25">
      <c r="B119" s="100" t="s">
        <v>232</v>
      </c>
      <c r="C119" s="101"/>
      <c r="D119" s="33" t="s">
        <v>234</v>
      </c>
      <c r="E119" s="94" t="s">
        <v>236</v>
      </c>
      <c r="F119" s="95"/>
      <c r="G119" s="41">
        <v>5750.35</v>
      </c>
      <c r="H119" s="26"/>
    </row>
    <row r="120" spans="1:8" ht="18" customHeight="1" x14ac:dyDescent="0.25">
      <c r="B120" s="100" t="s">
        <v>9</v>
      </c>
      <c r="C120" s="101"/>
      <c r="D120" s="33" t="s">
        <v>57</v>
      </c>
      <c r="E120" s="94" t="s">
        <v>237</v>
      </c>
      <c r="F120" s="95"/>
      <c r="G120" s="41">
        <v>3022.41</v>
      </c>
      <c r="H120" s="26"/>
    </row>
    <row r="121" spans="1:8" ht="18" customHeight="1" x14ac:dyDescent="0.25">
      <c r="B121" s="102" t="s">
        <v>231</v>
      </c>
      <c r="C121" s="103"/>
      <c r="D121" s="33" t="s">
        <v>17</v>
      </c>
      <c r="E121" s="94" t="s">
        <v>238</v>
      </c>
      <c r="F121" s="95"/>
      <c r="G121" s="41">
        <v>4698</v>
      </c>
      <c r="H121" s="26"/>
    </row>
    <row r="122" spans="1:8" ht="18" customHeight="1" x14ac:dyDescent="0.25">
      <c r="B122" s="102"/>
      <c r="C122" s="103"/>
      <c r="D122" s="33" t="s">
        <v>48</v>
      </c>
      <c r="E122" s="94" t="s">
        <v>239</v>
      </c>
      <c r="F122" s="95"/>
      <c r="G122" s="41">
        <v>4532.16</v>
      </c>
      <c r="H122" s="26"/>
    </row>
    <row r="123" spans="1:8" ht="18" customHeight="1" x14ac:dyDescent="0.25">
      <c r="B123" s="100" t="s">
        <v>1</v>
      </c>
      <c r="C123" s="101"/>
      <c r="D123" s="33" t="s">
        <v>222</v>
      </c>
      <c r="E123" s="94" t="s">
        <v>240</v>
      </c>
      <c r="F123" s="95"/>
      <c r="G123" s="41">
        <v>2622.71</v>
      </c>
      <c r="H123" s="26"/>
    </row>
    <row r="124" spans="1:8" ht="18" customHeight="1" x14ac:dyDescent="0.25">
      <c r="B124" s="76" t="s">
        <v>0</v>
      </c>
      <c r="C124" s="76"/>
      <c r="D124" s="76"/>
      <c r="E124" s="76"/>
      <c r="F124" s="76"/>
      <c r="G124" s="27">
        <f>SUM(G117:G123)</f>
        <v>35825.24</v>
      </c>
      <c r="H124" s="26"/>
    </row>
    <row r="125" spans="1:8" ht="14.25" customHeight="1" x14ac:dyDescent="0.25">
      <c r="B125" s="96" t="s">
        <v>264</v>
      </c>
      <c r="C125" s="97"/>
      <c r="D125" s="97"/>
      <c r="E125" s="97"/>
      <c r="F125" s="97"/>
      <c r="G125" s="98"/>
      <c r="H125" s="26"/>
    </row>
    <row r="126" spans="1:8" ht="12" customHeight="1" x14ac:dyDescent="0.25">
      <c r="B126" s="89" t="s">
        <v>252</v>
      </c>
      <c r="C126" s="90"/>
      <c r="D126" s="90"/>
      <c r="E126" s="90"/>
      <c r="F126" s="90"/>
      <c r="G126" s="91"/>
      <c r="H126" s="26"/>
    </row>
    <row r="127" spans="1:8" ht="2.25" customHeight="1" x14ac:dyDescent="0.25">
      <c r="A127" s="18"/>
      <c r="B127" s="19"/>
      <c r="C127" s="30"/>
      <c r="D127" s="20"/>
      <c r="E127" s="21"/>
      <c r="F127" s="22"/>
      <c r="G127" s="43"/>
      <c r="H127" s="44"/>
    </row>
    <row r="128" spans="1:8" x14ac:dyDescent="0.25">
      <c r="H128" s="42"/>
    </row>
    <row r="129" spans="1:8" x14ac:dyDescent="0.25">
      <c r="H129" s="42"/>
    </row>
    <row r="130" spans="1:8" x14ac:dyDescent="0.25">
      <c r="B130" s="54" t="s">
        <v>258</v>
      </c>
      <c r="C130" s="54"/>
      <c r="D130" s="54"/>
      <c r="E130" s="54"/>
      <c r="F130" s="54"/>
      <c r="G130" s="54"/>
      <c r="H130" s="42"/>
    </row>
    <row r="131" spans="1:8" x14ac:dyDescent="0.25">
      <c r="B131" s="46"/>
      <c r="C131" s="46"/>
      <c r="D131" s="46"/>
      <c r="E131" s="46"/>
      <c r="F131" s="46"/>
      <c r="G131" s="46"/>
      <c r="H131" s="42"/>
    </row>
    <row r="132" spans="1:8" ht="4.5" customHeight="1" x14ac:dyDescent="0.25">
      <c r="A132" s="10"/>
      <c r="B132" s="11"/>
      <c r="C132" s="29"/>
      <c r="D132" s="12"/>
      <c r="E132" s="13"/>
      <c r="F132" s="14"/>
      <c r="G132" s="14"/>
      <c r="H132" s="15"/>
    </row>
    <row r="133" spans="1:8" ht="28.8" x14ac:dyDescent="0.25">
      <c r="B133" s="104" t="s">
        <v>229</v>
      </c>
      <c r="C133" s="105"/>
      <c r="D133" s="47" t="s">
        <v>44</v>
      </c>
      <c r="E133" s="92" t="s">
        <v>228</v>
      </c>
      <c r="F133" s="93"/>
      <c r="G133" s="47" t="s">
        <v>43</v>
      </c>
      <c r="H133" s="17"/>
    </row>
    <row r="134" spans="1:8" ht="18" customHeight="1" x14ac:dyDescent="0.25">
      <c r="B134" s="106" t="s">
        <v>230</v>
      </c>
      <c r="C134" s="60"/>
      <c r="D134" s="33" t="s">
        <v>75</v>
      </c>
      <c r="E134" s="94" t="s">
        <v>243</v>
      </c>
      <c r="F134" s="95">
        <v>3016.16</v>
      </c>
      <c r="G134" s="41">
        <v>3016.16</v>
      </c>
      <c r="H134" s="26"/>
    </row>
    <row r="135" spans="1:8" ht="18" customHeight="1" x14ac:dyDescent="0.25">
      <c r="B135" s="107"/>
      <c r="C135" s="62"/>
      <c r="D135" s="33" t="s">
        <v>244</v>
      </c>
      <c r="E135" s="94" t="s">
        <v>245</v>
      </c>
      <c r="F135" s="95">
        <v>9675</v>
      </c>
      <c r="G135" s="41">
        <v>9675</v>
      </c>
      <c r="H135" s="26"/>
    </row>
    <row r="136" spans="1:8" ht="18" customHeight="1" x14ac:dyDescent="0.25">
      <c r="B136" s="107"/>
      <c r="C136" s="62"/>
      <c r="D136" s="33" t="s">
        <v>225</v>
      </c>
      <c r="E136" s="94" t="s">
        <v>246</v>
      </c>
      <c r="F136" s="95">
        <v>7354</v>
      </c>
      <c r="G136" s="41">
        <v>7354</v>
      </c>
      <c r="H136" s="26"/>
    </row>
    <row r="137" spans="1:8" ht="18" customHeight="1" x14ac:dyDescent="0.25">
      <c r="B137" s="107"/>
      <c r="C137" s="62"/>
      <c r="D137" s="33" t="s">
        <v>247</v>
      </c>
      <c r="E137" s="94" t="s">
        <v>248</v>
      </c>
      <c r="F137" s="95">
        <v>6612.27</v>
      </c>
      <c r="G137" s="41">
        <v>6612.27</v>
      </c>
      <c r="H137" s="26"/>
    </row>
    <row r="138" spans="1:8" ht="18" customHeight="1" x14ac:dyDescent="0.25">
      <c r="B138" s="107"/>
      <c r="C138" s="62"/>
      <c r="D138" s="33" t="s">
        <v>133</v>
      </c>
      <c r="E138" s="94" t="s">
        <v>249</v>
      </c>
      <c r="F138" s="95">
        <v>5264</v>
      </c>
      <c r="G138" s="41">
        <v>5264</v>
      </c>
      <c r="H138" s="26"/>
    </row>
    <row r="139" spans="1:8" ht="18" customHeight="1" x14ac:dyDescent="0.25">
      <c r="B139" s="107"/>
      <c r="C139" s="62"/>
      <c r="D139" s="33" t="s">
        <v>241</v>
      </c>
      <c r="E139" s="94" t="s">
        <v>250</v>
      </c>
      <c r="F139" s="95">
        <v>4428.41</v>
      </c>
      <c r="G139" s="41">
        <v>4428.41</v>
      </c>
      <c r="H139" s="26"/>
    </row>
    <row r="140" spans="1:8" ht="18" customHeight="1" x14ac:dyDescent="0.25">
      <c r="B140" s="100" t="s">
        <v>7</v>
      </c>
      <c r="C140" s="101"/>
      <c r="D140" s="33" t="s">
        <v>242</v>
      </c>
      <c r="E140" s="94" t="s">
        <v>251</v>
      </c>
      <c r="F140" s="95">
        <v>2894.51</v>
      </c>
      <c r="G140" s="41">
        <v>2894.51</v>
      </c>
      <c r="H140" s="26"/>
    </row>
    <row r="141" spans="1:8" ht="20.25" customHeight="1" x14ac:dyDescent="0.25">
      <c r="B141" s="76" t="s">
        <v>0</v>
      </c>
      <c r="C141" s="76"/>
      <c r="D141" s="76"/>
      <c r="E141" s="76"/>
      <c r="F141" s="76"/>
      <c r="G141" s="27">
        <f>SUM(G134:G140)</f>
        <v>39244.35</v>
      </c>
      <c r="H141" s="26"/>
    </row>
    <row r="142" spans="1:8" ht="20.25" customHeight="1" x14ac:dyDescent="0.25">
      <c r="B142" s="48" t="s">
        <v>261</v>
      </c>
      <c r="C142" s="49"/>
      <c r="D142" s="49"/>
      <c r="E142" s="49"/>
      <c r="F142" s="49"/>
      <c r="G142" s="27">
        <f>+G104+G124+G141</f>
        <v>522817.98999999987</v>
      </c>
      <c r="H142" s="26"/>
    </row>
    <row r="143" spans="1:8" ht="15.75" customHeight="1" x14ac:dyDescent="0.25">
      <c r="B143" s="96" t="s">
        <v>264</v>
      </c>
      <c r="C143" s="97"/>
      <c r="D143" s="97"/>
      <c r="E143" s="97"/>
      <c r="F143" s="97"/>
      <c r="G143" s="98"/>
      <c r="H143" s="26"/>
    </row>
    <row r="144" spans="1:8" ht="12" customHeight="1" x14ac:dyDescent="0.25">
      <c r="B144" s="45" t="s">
        <v>260</v>
      </c>
      <c r="H144" s="26"/>
    </row>
    <row r="145" spans="1:8" ht="2.25" customHeight="1" x14ac:dyDescent="0.25">
      <c r="A145" s="18"/>
      <c r="B145" s="19"/>
      <c r="C145" s="30"/>
      <c r="D145" s="20"/>
      <c r="E145" s="21"/>
      <c r="F145" s="22"/>
      <c r="G145" s="43"/>
      <c r="H145" s="44"/>
    </row>
  </sheetData>
  <mergeCells count="79">
    <mergeCell ref="E138:F138"/>
    <mergeCell ref="E139:F139"/>
    <mergeCell ref="B140:C140"/>
    <mergeCell ref="E140:F140"/>
    <mergeCell ref="B141:F141"/>
    <mergeCell ref="B143:G143"/>
    <mergeCell ref="B125:G125"/>
    <mergeCell ref="B126:G126"/>
    <mergeCell ref="B130:G130"/>
    <mergeCell ref="B133:C133"/>
    <mergeCell ref="E133:F133"/>
    <mergeCell ref="B134:C139"/>
    <mergeCell ref="E134:F134"/>
    <mergeCell ref="E135:F135"/>
    <mergeCell ref="E136:F136"/>
    <mergeCell ref="E137:F137"/>
    <mergeCell ref="B121:C122"/>
    <mergeCell ref="E121:F121"/>
    <mergeCell ref="E122:F122"/>
    <mergeCell ref="B123:C123"/>
    <mergeCell ref="E123:F123"/>
    <mergeCell ref="B124:F124"/>
    <mergeCell ref="B117:C118"/>
    <mergeCell ref="E117:F117"/>
    <mergeCell ref="E118:F118"/>
    <mergeCell ref="B119:C119"/>
    <mergeCell ref="E119:F119"/>
    <mergeCell ref="B120:C120"/>
    <mergeCell ref="E120:F120"/>
    <mergeCell ref="B107:G107"/>
    <mergeCell ref="B108:G108"/>
    <mergeCell ref="B109:G109"/>
    <mergeCell ref="B113:G113"/>
    <mergeCell ref="B116:C116"/>
    <mergeCell ref="E116:F116"/>
    <mergeCell ref="B98:C103"/>
    <mergeCell ref="F98:F103"/>
    <mergeCell ref="G98:G103"/>
    <mergeCell ref="B104:F104"/>
    <mergeCell ref="B105:G105"/>
    <mergeCell ref="B106:G106"/>
    <mergeCell ref="B90:C91"/>
    <mergeCell ref="F90:F91"/>
    <mergeCell ref="G90:G91"/>
    <mergeCell ref="B92:C97"/>
    <mergeCell ref="F92:F97"/>
    <mergeCell ref="G92:G97"/>
    <mergeCell ref="B68:B89"/>
    <mergeCell ref="C68:C82"/>
    <mergeCell ref="F68:F82"/>
    <mergeCell ref="G68:G89"/>
    <mergeCell ref="C83:C89"/>
    <mergeCell ref="F83:F89"/>
    <mergeCell ref="B58:C60"/>
    <mergeCell ref="F58:F60"/>
    <mergeCell ref="G58:G60"/>
    <mergeCell ref="B61:B67"/>
    <mergeCell ref="C61:C65"/>
    <mergeCell ref="F61:F65"/>
    <mergeCell ref="G61:G67"/>
    <mergeCell ref="C66:C67"/>
    <mergeCell ref="F66:F67"/>
    <mergeCell ref="B41:C54"/>
    <mergeCell ref="F41:F45"/>
    <mergeCell ref="G41:G54"/>
    <mergeCell ref="F46:F54"/>
    <mergeCell ref="B55:C57"/>
    <mergeCell ref="F55:F57"/>
    <mergeCell ref="G55:G57"/>
    <mergeCell ref="B1:G1"/>
    <mergeCell ref="B4:G4"/>
    <mergeCell ref="B5:G5"/>
    <mergeCell ref="B8:C8"/>
    <mergeCell ref="B9:B40"/>
    <mergeCell ref="C9:C11"/>
    <mergeCell ref="F9:F11"/>
    <mergeCell ref="G9:G40"/>
    <mergeCell ref="C12:C40"/>
    <mergeCell ref="F12:F40"/>
  </mergeCells>
  <printOptions horizontalCentered="1"/>
  <pageMargins left="0.44" right="0.59055118110236227" top="0.48" bottom="0.59055118110236227" header="0" footer="0"/>
  <pageSetup paperSize="9" scale="68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4"/>
  <sheetViews>
    <sheetView zoomScaleNormal="100" zoomScaleSheetLayoutView="110" workbookViewId="0">
      <selection activeCell="B2" sqref="B2"/>
    </sheetView>
  </sheetViews>
  <sheetFormatPr defaultColWidth="11.44140625" defaultRowHeight="13.2" x14ac:dyDescent="0.25"/>
  <cols>
    <col min="1" max="1" width="0.5546875" style="1" customWidth="1"/>
    <col min="2" max="2" width="27.44140625" style="5" customWidth="1"/>
    <col min="3" max="3" width="22.21875" style="28" customWidth="1"/>
    <col min="4" max="4" width="17.77734375" style="4" customWidth="1"/>
    <col min="5" max="5" width="17.77734375" style="3" customWidth="1"/>
    <col min="6" max="7" width="17.77734375" style="2" customWidth="1"/>
    <col min="8" max="8" width="0.5546875" style="1" customWidth="1"/>
    <col min="9" max="9" width="11.44140625" style="1"/>
    <col min="10" max="10" width="11.44140625" style="1" customWidth="1"/>
    <col min="11" max="16384" width="11.44140625" style="1"/>
  </cols>
  <sheetData>
    <row r="1" spans="1:8" s="9" customFormat="1" x14ac:dyDescent="0.3">
      <c r="B1" s="54" t="s">
        <v>221</v>
      </c>
      <c r="C1" s="54"/>
      <c r="D1" s="54"/>
      <c r="E1" s="54"/>
      <c r="F1" s="54"/>
      <c r="G1" s="54"/>
    </row>
    <row r="2" spans="1:8" s="9" customFormat="1" x14ac:dyDescent="0.3">
      <c r="B2" s="39"/>
      <c r="C2" s="39"/>
      <c r="D2" s="39"/>
      <c r="E2" s="39"/>
      <c r="F2" s="39"/>
      <c r="G2" s="39"/>
    </row>
    <row r="3" spans="1:8" s="9" customFormat="1" x14ac:dyDescent="0.3">
      <c r="B3" s="39"/>
      <c r="C3" s="39"/>
      <c r="D3" s="39"/>
      <c r="E3" s="39"/>
      <c r="F3" s="39"/>
      <c r="G3" s="39"/>
    </row>
    <row r="4" spans="1:8" s="9" customFormat="1" x14ac:dyDescent="0.3">
      <c r="B4" s="54" t="s">
        <v>259</v>
      </c>
      <c r="C4" s="54"/>
      <c r="D4" s="54"/>
      <c r="E4" s="54"/>
      <c r="F4" s="54"/>
      <c r="G4" s="54"/>
    </row>
    <row r="5" spans="1:8" s="9" customFormat="1" x14ac:dyDescent="0.3">
      <c r="B5" s="55"/>
      <c r="C5" s="55"/>
      <c r="D5" s="55"/>
      <c r="E5" s="55"/>
      <c r="F5" s="55"/>
      <c r="G5" s="55"/>
    </row>
    <row r="6" spans="1:8" ht="4.05" customHeight="1" x14ac:dyDescent="0.3">
      <c r="B6" s="8"/>
      <c r="D6" s="7"/>
      <c r="E6" s="6"/>
    </row>
    <row r="7" spans="1:8" ht="4.05" customHeight="1" x14ac:dyDescent="0.25">
      <c r="A7" s="10"/>
      <c r="B7" s="11"/>
      <c r="C7" s="29"/>
      <c r="D7" s="12"/>
      <c r="E7" s="13"/>
      <c r="F7" s="14"/>
      <c r="G7" s="14"/>
      <c r="H7" s="15"/>
    </row>
    <row r="8" spans="1:8" ht="35.25" customHeight="1" x14ac:dyDescent="0.25">
      <c r="A8" s="16"/>
      <c r="B8" s="56" t="s">
        <v>45</v>
      </c>
      <c r="C8" s="56"/>
      <c r="D8" s="40" t="s">
        <v>44</v>
      </c>
      <c r="E8" s="40" t="s">
        <v>43</v>
      </c>
      <c r="F8" s="40" t="s">
        <v>42</v>
      </c>
      <c r="G8" s="40" t="s">
        <v>41</v>
      </c>
      <c r="H8" s="17"/>
    </row>
    <row r="9" spans="1:8" ht="20.100000000000001" customHeight="1" x14ac:dyDescent="0.25">
      <c r="A9" s="25"/>
      <c r="B9" s="72" t="s">
        <v>68</v>
      </c>
      <c r="C9" s="85" t="s">
        <v>62</v>
      </c>
      <c r="D9" s="31" t="s">
        <v>63</v>
      </c>
      <c r="E9" s="32">
        <v>2738.79</v>
      </c>
      <c r="F9" s="80">
        <f>SUM(E9:E11)</f>
        <v>7633.82</v>
      </c>
      <c r="G9" s="69">
        <f>SUM(F9:F40)</f>
        <v>134629.88999999998</v>
      </c>
      <c r="H9" s="26"/>
    </row>
    <row r="10" spans="1:8" ht="20.100000000000001" customHeight="1" x14ac:dyDescent="0.25">
      <c r="A10" s="25"/>
      <c r="B10" s="73"/>
      <c r="C10" s="86"/>
      <c r="D10" s="31" t="s">
        <v>64</v>
      </c>
      <c r="E10" s="32">
        <v>2907.12</v>
      </c>
      <c r="F10" s="81"/>
      <c r="G10" s="84"/>
      <c r="H10" s="26"/>
    </row>
    <row r="11" spans="1:8" ht="20.100000000000001" customHeight="1" x14ac:dyDescent="0.25">
      <c r="A11" s="25"/>
      <c r="B11" s="73"/>
      <c r="C11" s="86"/>
      <c r="D11" s="31" t="s">
        <v>65</v>
      </c>
      <c r="E11" s="32">
        <v>1987.91</v>
      </c>
      <c r="F11" s="81"/>
      <c r="G11" s="84"/>
      <c r="H11" s="26"/>
    </row>
    <row r="12" spans="1:8" ht="20.100000000000001" customHeight="1" x14ac:dyDescent="0.25">
      <c r="A12" s="25"/>
      <c r="B12" s="73"/>
      <c r="C12" s="82" t="s">
        <v>67</v>
      </c>
      <c r="D12" s="31" t="s">
        <v>69</v>
      </c>
      <c r="E12" s="32">
        <v>3965.62</v>
      </c>
      <c r="F12" s="80">
        <f>SUM(E12:E40)</f>
        <v>126996.06999999999</v>
      </c>
      <c r="G12" s="84"/>
      <c r="H12" s="26"/>
    </row>
    <row r="13" spans="1:8" ht="20.100000000000001" customHeight="1" x14ac:dyDescent="0.25">
      <c r="A13" s="25"/>
      <c r="B13" s="73"/>
      <c r="C13" s="83"/>
      <c r="D13" s="31" t="s">
        <v>70</v>
      </c>
      <c r="E13" s="32">
        <v>3906.37</v>
      </c>
      <c r="F13" s="81"/>
      <c r="G13" s="84"/>
      <c r="H13" s="26"/>
    </row>
    <row r="14" spans="1:8" ht="20.100000000000001" customHeight="1" x14ac:dyDescent="0.25">
      <c r="A14" s="25"/>
      <c r="B14" s="73"/>
      <c r="C14" s="83"/>
      <c r="D14" s="31" t="s">
        <v>71</v>
      </c>
      <c r="E14" s="32">
        <v>3779.14</v>
      </c>
      <c r="F14" s="81"/>
      <c r="G14" s="84"/>
      <c r="H14" s="26"/>
    </row>
    <row r="15" spans="1:8" ht="20.100000000000001" customHeight="1" x14ac:dyDescent="0.25">
      <c r="A15" s="25"/>
      <c r="B15" s="73"/>
      <c r="C15" s="83"/>
      <c r="D15" s="31" t="s">
        <v>72</v>
      </c>
      <c r="E15" s="32">
        <v>3786.43</v>
      </c>
      <c r="F15" s="81"/>
      <c r="G15" s="84"/>
      <c r="H15" s="26"/>
    </row>
    <row r="16" spans="1:8" ht="20.100000000000001" customHeight="1" x14ac:dyDescent="0.25">
      <c r="A16" s="25"/>
      <c r="B16" s="73"/>
      <c r="C16" s="83"/>
      <c r="D16" s="31" t="s">
        <v>73</v>
      </c>
      <c r="E16" s="32">
        <v>3906.38</v>
      </c>
      <c r="F16" s="81"/>
      <c r="G16" s="84"/>
      <c r="H16" s="26"/>
    </row>
    <row r="17" spans="1:8" ht="20.100000000000001" customHeight="1" x14ac:dyDescent="0.25">
      <c r="A17" s="25"/>
      <c r="B17" s="73"/>
      <c r="C17" s="83"/>
      <c r="D17" s="31" t="s">
        <v>74</v>
      </c>
      <c r="E17" s="32">
        <v>4214.8900000000003</v>
      </c>
      <c r="F17" s="81"/>
      <c r="G17" s="84"/>
      <c r="H17" s="26"/>
    </row>
    <row r="18" spans="1:8" ht="20.100000000000001" customHeight="1" x14ac:dyDescent="0.25">
      <c r="A18" s="25"/>
      <c r="B18" s="73"/>
      <c r="C18" s="83"/>
      <c r="D18" s="31" t="s">
        <v>76</v>
      </c>
      <c r="E18" s="32">
        <v>2848.39</v>
      </c>
      <c r="F18" s="81"/>
      <c r="G18" s="84"/>
      <c r="H18" s="26"/>
    </row>
    <row r="19" spans="1:8" ht="20.100000000000001" customHeight="1" x14ac:dyDescent="0.25">
      <c r="A19" s="25"/>
      <c r="B19" s="73"/>
      <c r="C19" s="83"/>
      <c r="D19" s="31" t="s">
        <v>77</v>
      </c>
      <c r="E19" s="32">
        <v>1335</v>
      </c>
      <c r="F19" s="81"/>
      <c r="G19" s="84"/>
      <c r="H19" s="26"/>
    </row>
    <row r="20" spans="1:8" ht="20.100000000000001" customHeight="1" x14ac:dyDescent="0.25">
      <c r="A20" s="25"/>
      <c r="B20" s="73"/>
      <c r="C20" s="83"/>
      <c r="D20" s="31" t="s">
        <v>78</v>
      </c>
      <c r="E20" s="32">
        <v>2262.9499999999998</v>
      </c>
      <c r="F20" s="81"/>
      <c r="G20" s="84"/>
      <c r="H20" s="26"/>
    </row>
    <row r="21" spans="1:8" ht="20.100000000000001" customHeight="1" x14ac:dyDescent="0.25">
      <c r="A21" s="25"/>
      <c r="B21" s="73"/>
      <c r="C21" s="83"/>
      <c r="D21" s="31" t="s">
        <v>79</v>
      </c>
      <c r="E21" s="32">
        <v>3361.83</v>
      </c>
      <c r="F21" s="81"/>
      <c r="G21" s="84"/>
      <c r="H21" s="26"/>
    </row>
    <row r="22" spans="1:8" ht="20.100000000000001" customHeight="1" x14ac:dyDescent="0.25">
      <c r="A22" s="25"/>
      <c r="B22" s="73"/>
      <c r="C22" s="83"/>
      <c r="D22" s="31" t="s">
        <v>80</v>
      </c>
      <c r="E22" s="32">
        <v>2581.61</v>
      </c>
      <c r="F22" s="81"/>
      <c r="G22" s="84"/>
      <c r="H22" s="26"/>
    </row>
    <row r="23" spans="1:8" ht="20.100000000000001" customHeight="1" x14ac:dyDescent="0.25">
      <c r="A23" s="25"/>
      <c r="B23" s="73"/>
      <c r="C23" s="83"/>
      <c r="D23" s="31" t="s">
        <v>81</v>
      </c>
      <c r="E23" s="32">
        <v>2361.4499999999998</v>
      </c>
      <c r="F23" s="81"/>
      <c r="G23" s="84"/>
      <c r="H23" s="26"/>
    </row>
    <row r="24" spans="1:8" ht="20.100000000000001" customHeight="1" x14ac:dyDescent="0.25">
      <c r="A24" s="25"/>
      <c r="B24" s="73"/>
      <c r="C24" s="83"/>
      <c r="D24" s="31" t="s">
        <v>82</v>
      </c>
      <c r="E24" s="32">
        <v>5075.45</v>
      </c>
      <c r="F24" s="81"/>
      <c r="G24" s="84"/>
      <c r="H24" s="26"/>
    </row>
    <row r="25" spans="1:8" ht="20.100000000000001" customHeight="1" x14ac:dyDescent="0.25">
      <c r="A25" s="25"/>
      <c r="B25" s="73"/>
      <c r="C25" s="83"/>
      <c r="D25" s="31" t="s">
        <v>83</v>
      </c>
      <c r="E25" s="32">
        <v>2519.69</v>
      </c>
      <c r="F25" s="81"/>
      <c r="G25" s="84"/>
      <c r="H25" s="26"/>
    </row>
    <row r="26" spans="1:8" ht="20.100000000000001" customHeight="1" x14ac:dyDescent="0.25">
      <c r="A26" s="25"/>
      <c r="B26" s="73"/>
      <c r="C26" s="83"/>
      <c r="D26" s="31" t="s">
        <v>84</v>
      </c>
      <c r="E26" s="32">
        <v>4858.32</v>
      </c>
      <c r="F26" s="81"/>
      <c r="G26" s="84"/>
      <c r="H26" s="26"/>
    </row>
    <row r="27" spans="1:8" ht="20.100000000000001" customHeight="1" x14ac:dyDescent="0.25">
      <c r="A27" s="25"/>
      <c r="B27" s="73"/>
      <c r="C27" s="83"/>
      <c r="D27" s="31" t="s">
        <v>85</v>
      </c>
      <c r="E27" s="32">
        <v>4893.8</v>
      </c>
      <c r="F27" s="81"/>
      <c r="G27" s="84"/>
      <c r="H27" s="26"/>
    </row>
    <row r="28" spans="1:8" ht="20.100000000000001" customHeight="1" x14ac:dyDescent="0.25">
      <c r="A28" s="25"/>
      <c r="B28" s="73"/>
      <c r="C28" s="83"/>
      <c r="D28" s="31" t="s">
        <v>86</v>
      </c>
      <c r="E28" s="32">
        <v>5280.4</v>
      </c>
      <c r="F28" s="81"/>
      <c r="G28" s="84"/>
      <c r="H28" s="26"/>
    </row>
    <row r="29" spans="1:8" ht="20.100000000000001" customHeight="1" x14ac:dyDescent="0.25">
      <c r="A29" s="25"/>
      <c r="B29" s="73"/>
      <c r="C29" s="83"/>
      <c r="D29" s="31" t="s">
        <v>87</v>
      </c>
      <c r="E29" s="32">
        <v>4753.08</v>
      </c>
      <c r="F29" s="81"/>
      <c r="G29" s="84"/>
      <c r="H29" s="26"/>
    </row>
    <row r="30" spans="1:8" ht="20.100000000000001" customHeight="1" x14ac:dyDescent="0.25">
      <c r="A30" s="25"/>
      <c r="B30" s="73"/>
      <c r="C30" s="83"/>
      <c r="D30" s="31" t="s">
        <v>88</v>
      </c>
      <c r="E30" s="32">
        <v>5390.59</v>
      </c>
      <c r="F30" s="81"/>
      <c r="G30" s="84"/>
      <c r="H30" s="26"/>
    </row>
    <row r="31" spans="1:8" ht="20.100000000000001" customHeight="1" x14ac:dyDescent="0.25">
      <c r="A31" s="25"/>
      <c r="B31" s="73"/>
      <c r="C31" s="83"/>
      <c r="D31" s="31" t="s">
        <v>89</v>
      </c>
      <c r="E31" s="32">
        <v>2994.29</v>
      </c>
      <c r="F31" s="81"/>
      <c r="G31" s="84"/>
      <c r="H31" s="26"/>
    </row>
    <row r="32" spans="1:8" ht="20.100000000000001" customHeight="1" x14ac:dyDescent="0.25">
      <c r="A32" s="25"/>
      <c r="B32" s="73"/>
      <c r="C32" s="83"/>
      <c r="D32" s="31" t="s">
        <v>90</v>
      </c>
      <c r="E32" s="32">
        <v>2969.49</v>
      </c>
      <c r="F32" s="81"/>
      <c r="G32" s="84"/>
      <c r="H32" s="26"/>
    </row>
    <row r="33" spans="1:8" ht="20.100000000000001" customHeight="1" x14ac:dyDescent="0.25">
      <c r="A33" s="25"/>
      <c r="B33" s="73"/>
      <c r="C33" s="83"/>
      <c r="D33" s="31" t="s">
        <v>91</v>
      </c>
      <c r="E33" s="32">
        <v>3048.91</v>
      </c>
      <c r="F33" s="81"/>
      <c r="G33" s="84"/>
      <c r="H33" s="26"/>
    </row>
    <row r="34" spans="1:8" ht="20.100000000000001" customHeight="1" x14ac:dyDescent="0.25">
      <c r="A34" s="25"/>
      <c r="B34" s="73"/>
      <c r="C34" s="83"/>
      <c r="D34" s="31" t="s">
        <v>92</v>
      </c>
      <c r="E34" s="32">
        <v>3010.68</v>
      </c>
      <c r="F34" s="81"/>
      <c r="G34" s="84"/>
      <c r="H34" s="26"/>
    </row>
    <row r="35" spans="1:8" ht="20.100000000000001" customHeight="1" x14ac:dyDescent="0.25">
      <c r="A35" s="25"/>
      <c r="B35" s="73"/>
      <c r="C35" s="83"/>
      <c r="D35" s="31" t="s">
        <v>93</v>
      </c>
      <c r="E35" s="32">
        <v>3047.69</v>
      </c>
      <c r="F35" s="81"/>
      <c r="G35" s="84"/>
      <c r="H35" s="26"/>
    </row>
    <row r="36" spans="1:8" ht="20.100000000000001" customHeight="1" x14ac:dyDescent="0.25">
      <c r="A36" s="25"/>
      <c r="B36" s="73"/>
      <c r="C36" s="83"/>
      <c r="D36" s="31" t="s">
        <v>224</v>
      </c>
      <c r="E36" s="32">
        <v>821.42</v>
      </c>
      <c r="F36" s="81"/>
      <c r="G36" s="84"/>
      <c r="H36" s="26"/>
    </row>
    <row r="37" spans="1:8" ht="20.100000000000001" customHeight="1" x14ac:dyDescent="0.25">
      <c r="A37" s="25"/>
      <c r="B37" s="73"/>
      <c r="C37" s="83"/>
      <c r="D37" s="31" t="s">
        <v>225</v>
      </c>
      <c r="E37" s="32">
        <v>635.26</v>
      </c>
      <c r="F37" s="81"/>
      <c r="G37" s="84"/>
      <c r="H37" s="26"/>
    </row>
    <row r="38" spans="1:8" ht="20.100000000000001" customHeight="1" x14ac:dyDescent="0.25">
      <c r="A38" s="25"/>
      <c r="B38" s="73"/>
      <c r="C38" s="83"/>
      <c r="D38" s="31" t="s">
        <v>95</v>
      </c>
      <c r="E38" s="32">
        <v>6651.79</v>
      </c>
      <c r="F38" s="81"/>
      <c r="G38" s="84"/>
      <c r="H38" s="26"/>
    </row>
    <row r="39" spans="1:8" ht="20.100000000000001" customHeight="1" x14ac:dyDescent="0.25">
      <c r="A39" s="25"/>
      <c r="B39" s="73"/>
      <c r="C39" s="83"/>
      <c r="D39" s="31" t="s">
        <v>96</v>
      </c>
      <c r="E39" s="32">
        <v>18565.07</v>
      </c>
      <c r="F39" s="81"/>
      <c r="G39" s="84"/>
      <c r="H39" s="26"/>
    </row>
    <row r="40" spans="1:8" ht="20.100000000000001" customHeight="1" x14ac:dyDescent="0.25">
      <c r="A40" s="25"/>
      <c r="B40" s="73"/>
      <c r="C40" s="83"/>
      <c r="D40" s="31" t="s">
        <v>97</v>
      </c>
      <c r="E40" s="32">
        <v>14170.08</v>
      </c>
      <c r="F40" s="81"/>
      <c r="G40" s="84"/>
      <c r="H40" s="26"/>
    </row>
    <row r="41" spans="1:8" ht="20.100000000000001" customHeight="1" x14ac:dyDescent="0.25">
      <c r="A41" s="25"/>
      <c r="B41" s="59" t="s">
        <v>98</v>
      </c>
      <c r="C41" s="60"/>
      <c r="D41" s="33" t="s">
        <v>99</v>
      </c>
      <c r="E41" s="34">
        <v>12176.38</v>
      </c>
      <c r="F41" s="51">
        <f>SUM(E41:E45)</f>
        <v>51162.229999999996</v>
      </c>
      <c r="G41" s="50">
        <f>SUM(F41:F54)</f>
        <v>100572.76999999999</v>
      </c>
      <c r="H41" s="26"/>
    </row>
    <row r="42" spans="1:8" ht="20.100000000000001" customHeight="1" x14ac:dyDescent="0.25">
      <c r="A42" s="25"/>
      <c r="B42" s="61"/>
      <c r="C42" s="62"/>
      <c r="D42" s="33" t="s">
        <v>100</v>
      </c>
      <c r="E42" s="34">
        <v>8601.7199999999993</v>
      </c>
      <c r="F42" s="52"/>
      <c r="G42" s="50"/>
      <c r="H42" s="26"/>
    </row>
    <row r="43" spans="1:8" ht="20.100000000000001" customHeight="1" x14ac:dyDescent="0.25">
      <c r="A43" s="25"/>
      <c r="B43" s="61"/>
      <c r="C43" s="62"/>
      <c r="D43" s="33" t="s">
        <v>101</v>
      </c>
      <c r="E43" s="34">
        <v>1890.03</v>
      </c>
      <c r="F43" s="52"/>
      <c r="G43" s="50"/>
      <c r="H43" s="26"/>
    </row>
    <row r="44" spans="1:8" ht="20.100000000000001" customHeight="1" x14ac:dyDescent="0.25">
      <c r="A44" s="25"/>
      <c r="B44" s="61"/>
      <c r="C44" s="62"/>
      <c r="D44" s="33" t="s">
        <v>102</v>
      </c>
      <c r="E44" s="34">
        <v>16046.63</v>
      </c>
      <c r="F44" s="52"/>
      <c r="G44" s="50"/>
      <c r="H44" s="26"/>
    </row>
    <row r="45" spans="1:8" ht="20.100000000000001" customHeight="1" x14ac:dyDescent="0.25">
      <c r="A45" s="25"/>
      <c r="B45" s="61"/>
      <c r="C45" s="62"/>
      <c r="D45" s="33" t="s">
        <v>103</v>
      </c>
      <c r="E45" s="34">
        <v>12447.47</v>
      </c>
      <c r="F45" s="53"/>
      <c r="G45" s="50"/>
      <c r="H45" s="26"/>
    </row>
    <row r="46" spans="1:8" ht="20.100000000000001" customHeight="1" x14ac:dyDescent="0.25">
      <c r="A46" s="25"/>
      <c r="B46" s="61"/>
      <c r="C46" s="62"/>
      <c r="D46" s="33" t="s">
        <v>104</v>
      </c>
      <c r="E46" s="34">
        <v>6905.21</v>
      </c>
      <c r="F46" s="51">
        <f>SUM(E46:E54)</f>
        <v>49410.539999999994</v>
      </c>
      <c r="G46" s="50"/>
      <c r="H46" s="26"/>
    </row>
    <row r="47" spans="1:8" ht="20.100000000000001" customHeight="1" x14ac:dyDescent="0.25">
      <c r="A47" s="25"/>
      <c r="B47" s="61"/>
      <c r="C47" s="62"/>
      <c r="D47" s="33" t="s">
        <v>105</v>
      </c>
      <c r="E47" s="34">
        <v>23992.95</v>
      </c>
      <c r="F47" s="52"/>
      <c r="G47" s="50"/>
      <c r="H47" s="26"/>
    </row>
    <row r="48" spans="1:8" ht="20.100000000000001" customHeight="1" x14ac:dyDescent="0.25">
      <c r="A48" s="25"/>
      <c r="B48" s="61"/>
      <c r="C48" s="62"/>
      <c r="D48" s="33" t="s">
        <v>106</v>
      </c>
      <c r="E48" s="34">
        <v>1836.37</v>
      </c>
      <c r="F48" s="52"/>
      <c r="G48" s="50"/>
      <c r="H48" s="26"/>
    </row>
    <row r="49" spans="1:8" ht="20.100000000000001" customHeight="1" x14ac:dyDescent="0.25">
      <c r="A49" s="25"/>
      <c r="B49" s="61"/>
      <c r="C49" s="62"/>
      <c r="D49" s="33" t="s">
        <v>107</v>
      </c>
      <c r="E49" s="34">
        <v>2635.17</v>
      </c>
      <c r="F49" s="52"/>
      <c r="G49" s="50"/>
      <c r="H49" s="26"/>
    </row>
    <row r="50" spans="1:8" ht="20.100000000000001" customHeight="1" x14ac:dyDescent="0.25">
      <c r="A50" s="25"/>
      <c r="B50" s="61"/>
      <c r="C50" s="62"/>
      <c r="D50" s="33" t="s">
        <v>108</v>
      </c>
      <c r="E50" s="34">
        <v>4301.3599999999997</v>
      </c>
      <c r="F50" s="52"/>
      <c r="G50" s="50"/>
      <c r="H50" s="26"/>
    </row>
    <row r="51" spans="1:8" ht="20.100000000000001" customHeight="1" x14ac:dyDescent="0.25">
      <c r="A51" s="25"/>
      <c r="B51" s="61"/>
      <c r="C51" s="62"/>
      <c r="D51" s="33" t="s">
        <v>109</v>
      </c>
      <c r="E51" s="34">
        <v>2180.6</v>
      </c>
      <c r="F51" s="52"/>
      <c r="G51" s="50"/>
      <c r="H51" s="26"/>
    </row>
    <row r="52" spans="1:8" ht="20.100000000000001" customHeight="1" x14ac:dyDescent="0.25">
      <c r="A52" s="25"/>
      <c r="B52" s="61"/>
      <c r="C52" s="62"/>
      <c r="D52" s="33" t="s">
        <v>110</v>
      </c>
      <c r="E52" s="34">
        <v>1854.45</v>
      </c>
      <c r="F52" s="52"/>
      <c r="G52" s="50"/>
      <c r="H52" s="26"/>
    </row>
    <row r="53" spans="1:8" ht="20.100000000000001" customHeight="1" x14ac:dyDescent="0.25">
      <c r="A53" s="25"/>
      <c r="B53" s="61"/>
      <c r="C53" s="62"/>
      <c r="D53" s="33" t="s">
        <v>111</v>
      </c>
      <c r="E53" s="34">
        <v>1482.3</v>
      </c>
      <c r="F53" s="52"/>
      <c r="G53" s="50"/>
      <c r="H53" s="26"/>
    </row>
    <row r="54" spans="1:8" ht="20.100000000000001" customHeight="1" x14ac:dyDescent="0.25">
      <c r="A54" s="25"/>
      <c r="B54" s="87"/>
      <c r="C54" s="88"/>
      <c r="D54" s="33" t="s">
        <v>112</v>
      </c>
      <c r="E54" s="34">
        <v>4222.13</v>
      </c>
      <c r="F54" s="53"/>
      <c r="G54" s="50"/>
      <c r="H54" s="26"/>
    </row>
    <row r="55" spans="1:8" ht="20.100000000000001" customHeight="1" x14ac:dyDescent="0.25">
      <c r="A55" s="25"/>
      <c r="B55" s="59" t="s">
        <v>113</v>
      </c>
      <c r="C55" s="60"/>
      <c r="D55" s="33" t="s">
        <v>53</v>
      </c>
      <c r="E55" s="34">
        <v>27437.040000000001</v>
      </c>
      <c r="F55" s="63">
        <f>SUM(E55:E57)</f>
        <v>45857.85</v>
      </c>
      <c r="G55" s="65">
        <f>SUM(F55:F57)</f>
        <v>45857.85</v>
      </c>
      <c r="H55" s="26"/>
    </row>
    <row r="56" spans="1:8" ht="20.100000000000001" customHeight="1" x14ac:dyDescent="0.25">
      <c r="A56" s="25"/>
      <c r="B56" s="61"/>
      <c r="C56" s="62"/>
      <c r="D56" s="33" t="s">
        <v>54</v>
      </c>
      <c r="E56" s="34">
        <v>8395.8799999999992</v>
      </c>
      <c r="F56" s="64"/>
      <c r="G56" s="66"/>
      <c r="H56" s="26"/>
    </row>
    <row r="57" spans="1:8" ht="20.100000000000001" customHeight="1" x14ac:dyDescent="0.25">
      <c r="A57" s="25"/>
      <c r="B57" s="61"/>
      <c r="C57" s="62"/>
      <c r="D57" s="33" t="s">
        <v>55</v>
      </c>
      <c r="E57" s="34">
        <v>10024.93</v>
      </c>
      <c r="F57" s="64"/>
      <c r="G57" s="66"/>
      <c r="H57" s="26"/>
    </row>
    <row r="58" spans="1:8" ht="20.100000000000001" customHeight="1" x14ac:dyDescent="0.25">
      <c r="A58" s="25"/>
      <c r="B58" s="67" t="s">
        <v>40</v>
      </c>
      <c r="C58" s="67"/>
      <c r="D58" s="31" t="s">
        <v>39</v>
      </c>
      <c r="E58" s="32">
        <v>4253.3599999999997</v>
      </c>
      <c r="F58" s="63">
        <f>SUM(E58:E60)</f>
        <v>5057.2699999999995</v>
      </c>
      <c r="G58" s="69">
        <f>SUM(F58:F60)</f>
        <v>5057.2699999999995</v>
      </c>
      <c r="H58" s="26"/>
    </row>
    <row r="59" spans="1:8" ht="20.100000000000001" customHeight="1" x14ac:dyDescent="0.25">
      <c r="A59" s="25"/>
      <c r="B59" s="67"/>
      <c r="C59" s="67"/>
      <c r="D59" s="31" t="s">
        <v>56</v>
      </c>
      <c r="E59" s="32">
        <v>263.11</v>
      </c>
      <c r="F59" s="64"/>
      <c r="G59" s="70"/>
      <c r="H59" s="26"/>
    </row>
    <row r="60" spans="1:8" ht="20.100000000000001" customHeight="1" x14ac:dyDescent="0.25">
      <c r="A60" s="25"/>
      <c r="B60" s="67"/>
      <c r="C60" s="67"/>
      <c r="D60" s="31" t="s">
        <v>38</v>
      </c>
      <c r="E60" s="32">
        <v>540.79999999999995</v>
      </c>
      <c r="F60" s="68"/>
      <c r="G60" s="71"/>
      <c r="H60" s="26"/>
    </row>
    <row r="61" spans="1:8" ht="20.100000000000001" customHeight="1" x14ac:dyDescent="0.25">
      <c r="A61" s="25"/>
      <c r="B61" s="99" t="s">
        <v>35</v>
      </c>
      <c r="C61" s="57" t="s">
        <v>34</v>
      </c>
      <c r="D61" s="31" t="s">
        <v>115</v>
      </c>
      <c r="E61" s="32">
        <v>11911.99</v>
      </c>
      <c r="F61" s="58">
        <f>SUM(E61:E65)</f>
        <v>48342.84</v>
      </c>
      <c r="G61" s="78"/>
      <c r="H61" s="26"/>
    </row>
    <row r="62" spans="1:8" ht="20.100000000000001" customHeight="1" x14ac:dyDescent="0.25">
      <c r="A62" s="25"/>
      <c r="B62" s="99"/>
      <c r="C62" s="57"/>
      <c r="D62" s="31" t="s">
        <v>116</v>
      </c>
      <c r="E62" s="32">
        <v>2747.13</v>
      </c>
      <c r="F62" s="58"/>
      <c r="G62" s="78"/>
      <c r="H62" s="26"/>
    </row>
    <row r="63" spans="1:8" ht="20.100000000000001" customHeight="1" x14ac:dyDescent="0.25">
      <c r="A63" s="25"/>
      <c r="B63" s="99"/>
      <c r="C63" s="57"/>
      <c r="D63" s="31" t="s">
        <v>117</v>
      </c>
      <c r="E63" s="32">
        <v>14961.84</v>
      </c>
      <c r="F63" s="58"/>
      <c r="G63" s="78"/>
      <c r="H63" s="26"/>
    </row>
    <row r="64" spans="1:8" ht="20.100000000000001" customHeight="1" x14ac:dyDescent="0.25">
      <c r="A64" s="25"/>
      <c r="B64" s="99"/>
      <c r="C64" s="57"/>
      <c r="D64" s="31" t="s">
        <v>118</v>
      </c>
      <c r="E64" s="32">
        <v>12286.14</v>
      </c>
      <c r="F64" s="58"/>
      <c r="G64" s="78"/>
      <c r="H64" s="26"/>
    </row>
    <row r="65" spans="1:8" ht="20.100000000000001" customHeight="1" x14ac:dyDescent="0.25">
      <c r="A65" s="25"/>
      <c r="B65" s="99"/>
      <c r="C65" s="57"/>
      <c r="D65" s="31" t="s">
        <v>119</v>
      </c>
      <c r="E65" s="32">
        <v>6435.74</v>
      </c>
      <c r="F65" s="58"/>
      <c r="G65" s="78"/>
      <c r="H65" s="26"/>
    </row>
    <row r="66" spans="1:8" ht="20.100000000000001" customHeight="1" x14ac:dyDescent="0.25">
      <c r="A66" s="25"/>
      <c r="B66" s="99"/>
      <c r="C66" s="57" t="s">
        <v>33</v>
      </c>
      <c r="D66" s="31" t="s">
        <v>120</v>
      </c>
      <c r="E66" s="32">
        <v>971.15</v>
      </c>
      <c r="F66" s="58">
        <f>SUM(E66:E67)</f>
        <v>1531.79</v>
      </c>
      <c r="G66" s="78"/>
      <c r="H66" s="26"/>
    </row>
    <row r="67" spans="1:8" ht="20.100000000000001" customHeight="1" x14ac:dyDescent="0.25">
      <c r="A67" s="25"/>
      <c r="B67" s="99"/>
      <c r="C67" s="57"/>
      <c r="D67" s="31" t="s">
        <v>121</v>
      </c>
      <c r="E67" s="32">
        <v>560.64</v>
      </c>
      <c r="F67" s="58"/>
      <c r="G67" s="78"/>
      <c r="H67" s="26"/>
    </row>
    <row r="68" spans="1:8" ht="20.100000000000001" customHeight="1" x14ac:dyDescent="0.25">
      <c r="A68" s="25"/>
      <c r="B68" s="77" t="s">
        <v>123</v>
      </c>
      <c r="C68" s="57" t="s">
        <v>124</v>
      </c>
      <c r="D68" s="31" t="s">
        <v>32</v>
      </c>
      <c r="E68" s="32">
        <v>9429.2000000000007</v>
      </c>
      <c r="F68" s="58">
        <f>SUM(E68:E82)</f>
        <v>67760.240000000005</v>
      </c>
      <c r="G68" s="78">
        <f>SUM(F68:F89)</f>
        <v>73580.55</v>
      </c>
      <c r="H68" s="26"/>
    </row>
    <row r="69" spans="1:8" ht="20.100000000000001" customHeight="1" x14ac:dyDescent="0.25">
      <c r="A69" s="25"/>
      <c r="B69" s="77"/>
      <c r="C69" s="57"/>
      <c r="D69" s="31" t="s">
        <v>31</v>
      </c>
      <c r="E69" s="32">
        <v>2964.09</v>
      </c>
      <c r="F69" s="58"/>
      <c r="G69" s="78"/>
      <c r="H69" s="26"/>
    </row>
    <row r="70" spans="1:8" ht="20.100000000000001" customHeight="1" x14ac:dyDescent="0.25">
      <c r="A70" s="25"/>
      <c r="B70" s="77"/>
      <c r="C70" s="57"/>
      <c r="D70" s="31" t="s">
        <v>30</v>
      </c>
      <c r="E70" s="32">
        <v>2377.42</v>
      </c>
      <c r="F70" s="58"/>
      <c r="G70" s="78"/>
      <c r="H70" s="26"/>
    </row>
    <row r="71" spans="1:8" ht="20.100000000000001" customHeight="1" x14ac:dyDescent="0.25">
      <c r="A71" s="25"/>
      <c r="B71" s="77"/>
      <c r="C71" s="57"/>
      <c r="D71" s="31" t="s">
        <v>29</v>
      </c>
      <c r="E71" s="32">
        <v>7625.86</v>
      </c>
      <c r="F71" s="58"/>
      <c r="G71" s="78"/>
      <c r="H71" s="26"/>
    </row>
    <row r="72" spans="1:8" ht="20.100000000000001" customHeight="1" x14ac:dyDescent="0.25">
      <c r="A72" s="25"/>
      <c r="B72" s="77"/>
      <c r="C72" s="57"/>
      <c r="D72" s="31" t="s">
        <v>28</v>
      </c>
      <c r="E72" s="32">
        <v>3142.78</v>
      </c>
      <c r="F72" s="58"/>
      <c r="G72" s="78"/>
      <c r="H72" s="26"/>
    </row>
    <row r="73" spans="1:8" ht="20.100000000000001" customHeight="1" x14ac:dyDescent="0.25">
      <c r="A73" s="25"/>
      <c r="B73" s="77"/>
      <c r="C73" s="57"/>
      <c r="D73" s="31" t="s">
        <v>27</v>
      </c>
      <c r="E73" s="32">
        <v>11491.63</v>
      </c>
      <c r="F73" s="58"/>
      <c r="G73" s="78"/>
      <c r="H73" s="26"/>
    </row>
    <row r="74" spans="1:8" ht="20.100000000000001" customHeight="1" x14ac:dyDescent="0.25">
      <c r="A74" s="25"/>
      <c r="B74" s="77"/>
      <c r="C74" s="57"/>
      <c r="D74" s="31" t="s">
        <v>26</v>
      </c>
      <c r="E74" s="32">
        <v>2344</v>
      </c>
      <c r="F74" s="58"/>
      <c r="G74" s="78"/>
      <c r="H74" s="26"/>
    </row>
    <row r="75" spans="1:8" ht="20.100000000000001" customHeight="1" x14ac:dyDescent="0.25">
      <c r="A75" s="25"/>
      <c r="B75" s="77"/>
      <c r="C75" s="57"/>
      <c r="D75" s="31" t="s">
        <v>25</v>
      </c>
      <c r="E75" s="32">
        <v>2623.83</v>
      </c>
      <c r="F75" s="58"/>
      <c r="G75" s="78"/>
      <c r="H75" s="26"/>
    </row>
    <row r="76" spans="1:8" ht="20.100000000000001" customHeight="1" x14ac:dyDescent="0.25">
      <c r="A76" s="25"/>
      <c r="B76" s="77"/>
      <c r="C76" s="57"/>
      <c r="D76" s="31" t="s">
        <v>24</v>
      </c>
      <c r="E76" s="32">
        <v>6445.86</v>
      </c>
      <c r="F76" s="58"/>
      <c r="G76" s="78"/>
      <c r="H76" s="26"/>
    </row>
    <row r="77" spans="1:8" ht="20.100000000000001" customHeight="1" x14ac:dyDescent="0.25">
      <c r="A77" s="25"/>
      <c r="B77" s="77"/>
      <c r="C77" s="57"/>
      <c r="D77" s="31" t="s">
        <v>23</v>
      </c>
      <c r="E77" s="32">
        <v>2392.69</v>
      </c>
      <c r="F77" s="58"/>
      <c r="G77" s="78"/>
      <c r="H77" s="26"/>
    </row>
    <row r="78" spans="1:8" ht="20.100000000000001" customHeight="1" x14ac:dyDescent="0.25">
      <c r="A78" s="25"/>
      <c r="B78" s="77"/>
      <c r="C78" s="57"/>
      <c r="D78" s="31" t="s">
        <v>22</v>
      </c>
      <c r="E78" s="32">
        <v>2217.98</v>
      </c>
      <c r="F78" s="58"/>
      <c r="G78" s="78"/>
      <c r="H78" s="26"/>
    </row>
    <row r="79" spans="1:8" ht="20.100000000000001" customHeight="1" x14ac:dyDescent="0.25">
      <c r="A79" s="25"/>
      <c r="B79" s="77"/>
      <c r="C79" s="57"/>
      <c r="D79" s="31" t="s">
        <v>21</v>
      </c>
      <c r="E79" s="32">
        <v>2778.97</v>
      </c>
      <c r="F79" s="58"/>
      <c r="G79" s="78"/>
      <c r="H79" s="26"/>
    </row>
    <row r="80" spans="1:8" ht="20.100000000000001" customHeight="1" x14ac:dyDescent="0.25">
      <c r="A80" s="25"/>
      <c r="B80" s="77"/>
      <c r="C80" s="57"/>
      <c r="D80" s="31" t="s">
        <v>20</v>
      </c>
      <c r="E80" s="32">
        <v>3198.24</v>
      </c>
      <c r="F80" s="58"/>
      <c r="G80" s="78"/>
      <c r="H80" s="26"/>
    </row>
    <row r="81" spans="1:8" ht="20.100000000000001" customHeight="1" x14ac:dyDescent="0.25">
      <c r="A81" s="25"/>
      <c r="B81" s="77"/>
      <c r="C81" s="57"/>
      <c r="D81" s="31" t="s">
        <v>19</v>
      </c>
      <c r="E81" s="32">
        <v>7377.84</v>
      </c>
      <c r="F81" s="58"/>
      <c r="G81" s="78"/>
      <c r="H81" s="26"/>
    </row>
    <row r="82" spans="1:8" ht="20.100000000000001" customHeight="1" x14ac:dyDescent="0.25">
      <c r="A82" s="25"/>
      <c r="B82" s="77"/>
      <c r="C82" s="57"/>
      <c r="D82" s="31" t="s">
        <v>18</v>
      </c>
      <c r="E82" s="32">
        <v>1349.85</v>
      </c>
      <c r="F82" s="58"/>
      <c r="G82" s="78"/>
      <c r="H82" s="26"/>
    </row>
    <row r="83" spans="1:8" ht="20.100000000000001" customHeight="1" x14ac:dyDescent="0.25">
      <c r="A83" s="25"/>
      <c r="B83" s="77"/>
      <c r="C83" s="57" t="s">
        <v>125</v>
      </c>
      <c r="D83" s="31" t="s">
        <v>16</v>
      </c>
      <c r="E83" s="32">
        <v>1211.21</v>
      </c>
      <c r="F83" s="58">
        <f>SUM(E83:E89)</f>
        <v>5820.3099999999995</v>
      </c>
      <c r="G83" s="78"/>
      <c r="H83" s="26"/>
    </row>
    <row r="84" spans="1:8" ht="20.100000000000001" customHeight="1" x14ac:dyDescent="0.25">
      <c r="A84" s="25"/>
      <c r="B84" s="77"/>
      <c r="C84" s="57"/>
      <c r="D84" s="31" t="s">
        <v>15</v>
      </c>
      <c r="E84" s="32">
        <v>1108.67</v>
      </c>
      <c r="F84" s="79"/>
      <c r="G84" s="78"/>
      <c r="H84" s="26"/>
    </row>
    <row r="85" spans="1:8" ht="20.100000000000001" customHeight="1" x14ac:dyDescent="0.25">
      <c r="A85" s="25"/>
      <c r="B85" s="77"/>
      <c r="C85" s="57"/>
      <c r="D85" s="31" t="s">
        <v>14</v>
      </c>
      <c r="E85" s="32">
        <v>806.95</v>
      </c>
      <c r="F85" s="79"/>
      <c r="G85" s="78"/>
      <c r="H85" s="26"/>
    </row>
    <row r="86" spans="1:8" ht="20.100000000000001" customHeight="1" x14ac:dyDescent="0.25">
      <c r="A86" s="25"/>
      <c r="B86" s="77"/>
      <c r="C86" s="57"/>
      <c r="D86" s="31" t="s">
        <v>13</v>
      </c>
      <c r="E86" s="32">
        <v>395.08</v>
      </c>
      <c r="F86" s="79"/>
      <c r="G86" s="78"/>
      <c r="H86" s="26"/>
    </row>
    <row r="87" spans="1:8" ht="20.100000000000001" customHeight="1" x14ac:dyDescent="0.25">
      <c r="A87" s="25"/>
      <c r="B87" s="77"/>
      <c r="C87" s="57"/>
      <c r="D87" s="31" t="s">
        <v>12</v>
      </c>
      <c r="E87" s="32">
        <v>188.19</v>
      </c>
      <c r="F87" s="79"/>
      <c r="G87" s="78"/>
      <c r="H87" s="26"/>
    </row>
    <row r="88" spans="1:8" ht="20.100000000000001" customHeight="1" x14ac:dyDescent="0.25">
      <c r="A88" s="25"/>
      <c r="B88" s="77"/>
      <c r="C88" s="57"/>
      <c r="D88" s="31" t="s">
        <v>11</v>
      </c>
      <c r="E88" s="32">
        <v>916.43</v>
      </c>
      <c r="F88" s="79"/>
      <c r="G88" s="78"/>
      <c r="H88" s="26"/>
    </row>
    <row r="89" spans="1:8" ht="20.100000000000001" customHeight="1" x14ac:dyDescent="0.25">
      <c r="A89" s="25"/>
      <c r="B89" s="77"/>
      <c r="C89" s="57"/>
      <c r="D89" s="31" t="s">
        <v>10</v>
      </c>
      <c r="E89" s="32">
        <v>1193.78</v>
      </c>
      <c r="F89" s="79"/>
      <c r="G89" s="78"/>
      <c r="H89" s="26"/>
    </row>
    <row r="90" spans="1:8" ht="20.100000000000001" customHeight="1" x14ac:dyDescent="0.25">
      <c r="A90" s="25"/>
      <c r="B90" s="59" t="s">
        <v>9</v>
      </c>
      <c r="C90" s="60"/>
      <c r="D90" s="33" t="s">
        <v>126</v>
      </c>
      <c r="E90" s="34">
        <v>9421.3799999999992</v>
      </c>
      <c r="F90" s="75">
        <f>SUM(E90:E91)</f>
        <v>11149.75</v>
      </c>
      <c r="G90" s="75">
        <f>SUM(F90:F91)</f>
        <v>11149.75</v>
      </c>
      <c r="H90" s="26"/>
    </row>
    <row r="91" spans="1:8" ht="20.100000000000001" customHeight="1" x14ac:dyDescent="0.25">
      <c r="A91" s="25"/>
      <c r="B91" s="87"/>
      <c r="C91" s="88"/>
      <c r="D91" s="33" t="s">
        <v>8</v>
      </c>
      <c r="E91" s="34">
        <v>1728.37</v>
      </c>
      <c r="F91" s="70"/>
      <c r="G91" s="70"/>
      <c r="H91" s="26"/>
    </row>
    <row r="92" spans="1:8" ht="20.100000000000001" customHeight="1" x14ac:dyDescent="0.25">
      <c r="A92" s="25"/>
      <c r="B92" s="67" t="s">
        <v>7</v>
      </c>
      <c r="C92" s="67"/>
      <c r="D92" s="31" t="s">
        <v>6</v>
      </c>
      <c r="E92" s="32">
        <v>4112.13</v>
      </c>
      <c r="F92" s="69">
        <f>SUM(E92:E96)</f>
        <v>9469.58</v>
      </c>
      <c r="G92" s="69">
        <f>SUM(F92:F96)</f>
        <v>9469.58</v>
      </c>
      <c r="H92" s="26"/>
    </row>
    <row r="93" spans="1:8" ht="20.100000000000001" customHeight="1" x14ac:dyDescent="0.25">
      <c r="A93" s="25"/>
      <c r="B93" s="67"/>
      <c r="C93" s="67"/>
      <c r="D93" s="31" t="s">
        <v>5</v>
      </c>
      <c r="E93" s="32">
        <v>1324.1399999999999</v>
      </c>
      <c r="F93" s="70"/>
      <c r="G93" s="70"/>
      <c r="H93" s="26"/>
    </row>
    <row r="94" spans="1:8" ht="20.100000000000001" customHeight="1" x14ac:dyDescent="0.25">
      <c r="A94" s="25"/>
      <c r="B94" s="67"/>
      <c r="C94" s="67"/>
      <c r="D94" s="31" t="s">
        <v>4</v>
      </c>
      <c r="E94" s="32">
        <v>2428.8000000000002</v>
      </c>
      <c r="F94" s="70"/>
      <c r="G94" s="70"/>
      <c r="H94" s="26"/>
    </row>
    <row r="95" spans="1:8" ht="20.100000000000001" customHeight="1" x14ac:dyDescent="0.25">
      <c r="A95" s="25"/>
      <c r="B95" s="67"/>
      <c r="C95" s="67"/>
      <c r="D95" s="31" t="s">
        <v>3</v>
      </c>
      <c r="E95" s="32">
        <v>204.66</v>
      </c>
      <c r="F95" s="70"/>
      <c r="G95" s="70"/>
      <c r="H95" s="26"/>
    </row>
    <row r="96" spans="1:8" ht="20.100000000000001" customHeight="1" x14ac:dyDescent="0.25">
      <c r="A96" s="25"/>
      <c r="B96" s="67"/>
      <c r="C96" s="67"/>
      <c r="D96" s="31" t="s">
        <v>2</v>
      </c>
      <c r="E96" s="32">
        <v>1399.85</v>
      </c>
      <c r="F96" s="71"/>
      <c r="G96" s="71"/>
      <c r="H96" s="26"/>
    </row>
    <row r="97" spans="1:8" ht="20.100000000000001" customHeight="1" x14ac:dyDescent="0.25">
      <c r="A97" s="25"/>
      <c r="B97" s="74" t="s">
        <v>1</v>
      </c>
      <c r="C97" s="74"/>
      <c r="D97" s="33" t="s">
        <v>127</v>
      </c>
      <c r="E97" s="34">
        <v>10833.62</v>
      </c>
      <c r="F97" s="75">
        <f>SUM(E97:E1027)</f>
        <v>17415.890000000003</v>
      </c>
      <c r="G97" s="75">
        <f>SUM(F97:F1027)</f>
        <v>56660.240000000013</v>
      </c>
      <c r="H97" s="26"/>
    </row>
    <row r="98" spans="1:8" ht="20.100000000000001" customHeight="1" x14ac:dyDescent="0.25">
      <c r="A98" s="25"/>
      <c r="B98" s="74"/>
      <c r="C98" s="74"/>
      <c r="D98" s="33" t="s">
        <v>128</v>
      </c>
      <c r="E98" s="34">
        <v>2278.19</v>
      </c>
      <c r="F98" s="70"/>
      <c r="G98" s="70"/>
      <c r="H98" s="26"/>
    </row>
    <row r="99" spans="1:8" ht="20.100000000000001" customHeight="1" x14ac:dyDescent="0.25">
      <c r="A99" s="25"/>
      <c r="B99" s="74"/>
      <c r="C99" s="74"/>
      <c r="D99" s="33" t="s">
        <v>129</v>
      </c>
      <c r="E99" s="34">
        <v>1050.73</v>
      </c>
      <c r="F99" s="70"/>
      <c r="G99" s="70"/>
      <c r="H99" s="26"/>
    </row>
    <row r="100" spans="1:8" ht="20.100000000000001" customHeight="1" x14ac:dyDescent="0.25">
      <c r="A100" s="25"/>
      <c r="B100" s="74"/>
      <c r="C100" s="74"/>
      <c r="D100" s="33" t="s">
        <v>226</v>
      </c>
      <c r="E100" s="34">
        <v>1559.11</v>
      </c>
      <c r="F100" s="70"/>
      <c r="G100" s="70"/>
      <c r="H100" s="26"/>
    </row>
    <row r="101" spans="1:8" ht="20.100000000000001" customHeight="1" x14ac:dyDescent="0.25">
      <c r="A101" s="25"/>
      <c r="B101" s="74"/>
      <c r="C101" s="74"/>
      <c r="D101" s="33" t="s">
        <v>227</v>
      </c>
      <c r="E101" s="34">
        <v>1319.56</v>
      </c>
      <c r="F101" s="70"/>
      <c r="G101" s="70"/>
      <c r="H101" s="26"/>
    </row>
    <row r="102" spans="1:8" ht="20.100000000000001" customHeight="1" x14ac:dyDescent="0.25">
      <c r="A102" s="25"/>
      <c r="B102" s="74"/>
      <c r="C102" s="74"/>
      <c r="D102" s="33" t="s">
        <v>136</v>
      </c>
      <c r="E102" s="34">
        <v>374.68</v>
      </c>
      <c r="F102" s="71"/>
      <c r="G102" s="71"/>
      <c r="H102" s="26"/>
    </row>
    <row r="103" spans="1:8" ht="18.75" customHeight="1" x14ac:dyDescent="0.25">
      <c r="A103" s="16"/>
      <c r="B103" s="76" t="s">
        <v>0</v>
      </c>
      <c r="C103" s="76"/>
      <c r="D103" s="76"/>
      <c r="E103" s="76"/>
      <c r="F103" s="76"/>
      <c r="G103" s="27">
        <f>SUM(F9:F102)</f>
        <v>447608.18</v>
      </c>
      <c r="H103" s="17"/>
    </row>
    <row r="104" spans="1:8" x14ac:dyDescent="0.25">
      <c r="A104" s="16"/>
      <c r="B104" s="96" t="s">
        <v>223</v>
      </c>
      <c r="C104" s="97"/>
      <c r="D104" s="97"/>
      <c r="E104" s="97"/>
      <c r="F104" s="97"/>
      <c r="G104" s="98"/>
      <c r="H104" s="17"/>
    </row>
    <row r="105" spans="1:8" x14ac:dyDescent="0.25">
      <c r="A105" s="16"/>
      <c r="B105" s="89" t="s">
        <v>253</v>
      </c>
      <c r="C105" s="90"/>
      <c r="D105" s="90"/>
      <c r="E105" s="90"/>
      <c r="F105" s="90"/>
      <c r="G105" s="91"/>
      <c r="H105" s="17"/>
    </row>
    <row r="106" spans="1:8" x14ac:dyDescent="0.25">
      <c r="A106" s="16"/>
      <c r="B106" s="89" t="s">
        <v>254</v>
      </c>
      <c r="C106" s="90"/>
      <c r="D106" s="90"/>
      <c r="E106" s="90"/>
      <c r="F106" s="90"/>
      <c r="G106" s="91"/>
      <c r="H106" s="17"/>
    </row>
    <row r="107" spans="1:8" x14ac:dyDescent="0.25">
      <c r="A107" s="16"/>
      <c r="B107" s="89" t="s">
        <v>255</v>
      </c>
      <c r="C107" s="90"/>
      <c r="D107" s="90"/>
      <c r="E107" s="90"/>
      <c r="F107" s="90"/>
      <c r="G107" s="91"/>
      <c r="H107" s="17"/>
    </row>
    <row r="108" spans="1:8" x14ac:dyDescent="0.25">
      <c r="A108" s="16"/>
      <c r="B108" s="89" t="s">
        <v>256</v>
      </c>
      <c r="C108" s="90"/>
      <c r="D108" s="90"/>
      <c r="E108" s="90"/>
      <c r="F108" s="90"/>
      <c r="G108" s="91"/>
      <c r="H108" s="17"/>
    </row>
    <row r="109" spans="1:8" ht="7.5" customHeight="1" x14ac:dyDescent="0.25">
      <c r="A109" s="18"/>
      <c r="B109" s="19"/>
      <c r="C109" s="30"/>
      <c r="D109" s="20"/>
      <c r="E109" s="21"/>
      <c r="F109" s="22"/>
      <c r="G109" s="22"/>
      <c r="H109" s="23"/>
    </row>
    <row r="112" spans="1:8" x14ac:dyDescent="0.25">
      <c r="B112" s="54" t="s">
        <v>257</v>
      </c>
      <c r="C112" s="54"/>
      <c r="D112" s="54"/>
      <c r="E112" s="54"/>
      <c r="F112" s="54"/>
      <c r="G112" s="54"/>
    </row>
    <row r="113" spans="1:8" x14ac:dyDescent="0.25">
      <c r="B113" s="39"/>
      <c r="C113" s="39"/>
      <c r="D113" s="39"/>
      <c r="E113" s="39"/>
      <c r="F113" s="39"/>
      <c r="G113" s="39"/>
    </row>
    <row r="114" spans="1:8" ht="3.75" customHeight="1" x14ac:dyDescent="0.25">
      <c r="A114" s="10"/>
      <c r="B114" s="11"/>
      <c r="C114" s="29"/>
      <c r="D114" s="12"/>
      <c r="E114" s="13"/>
      <c r="F114" s="14"/>
      <c r="G114" s="14"/>
      <c r="H114" s="15"/>
    </row>
    <row r="115" spans="1:8" ht="28.8" x14ac:dyDescent="0.25">
      <c r="B115" s="104" t="s">
        <v>229</v>
      </c>
      <c r="C115" s="105"/>
      <c r="D115" s="40" t="s">
        <v>44</v>
      </c>
      <c r="E115" s="92" t="s">
        <v>228</v>
      </c>
      <c r="F115" s="93"/>
      <c r="G115" s="40" t="s">
        <v>43</v>
      </c>
      <c r="H115" s="17"/>
    </row>
    <row r="116" spans="1:8" ht="18" customHeight="1" x14ac:dyDescent="0.25">
      <c r="B116" s="102" t="s">
        <v>230</v>
      </c>
      <c r="C116" s="103"/>
      <c r="D116" s="33" t="s">
        <v>66</v>
      </c>
      <c r="E116" s="94" t="s">
        <v>233</v>
      </c>
      <c r="F116" s="95"/>
      <c r="G116" s="41">
        <v>3924.76</v>
      </c>
      <c r="H116" s="26"/>
    </row>
    <row r="117" spans="1:8" ht="18" customHeight="1" x14ac:dyDescent="0.25">
      <c r="B117" s="102"/>
      <c r="C117" s="103"/>
      <c r="D117" s="33" t="s">
        <v>36</v>
      </c>
      <c r="E117" s="94" t="s">
        <v>235</v>
      </c>
      <c r="F117" s="95"/>
      <c r="G117" s="41">
        <v>11274.85</v>
      </c>
      <c r="H117" s="26"/>
    </row>
    <row r="118" spans="1:8" ht="18" customHeight="1" x14ac:dyDescent="0.25">
      <c r="B118" s="100" t="s">
        <v>232</v>
      </c>
      <c r="C118" s="101"/>
      <c r="D118" s="33" t="s">
        <v>234</v>
      </c>
      <c r="E118" s="94" t="s">
        <v>236</v>
      </c>
      <c r="F118" s="95"/>
      <c r="G118" s="41">
        <v>5750.35</v>
      </c>
      <c r="H118" s="26"/>
    </row>
    <row r="119" spans="1:8" ht="18" customHeight="1" x14ac:dyDescent="0.25">
      <c r="B119" s="100" t="s">
        <v>9</v>
      </c>
      <c r="C119" s="101"/>
      <c r="D119" s="33" t="s">
        <v>57</v>
      </c>
      <c r="E119" s="94" t="s">
        <v>237</v>
      </c>
      <c r="F119" s="95"/>
      <c r="G119" s="41">
        <v>3022.41</v>
      </c>
      <c r="H119" s="26"/>
    </row>
    <row r="120" spans="1:8" ht="18" customHeight="1" x14ac:dyDescent="0.25">
      <c r="B120" s="102" t="s">
        <v>231</v>
      </c>
      <c r="C120" s="103"/>
      <c r="D120" s="33" t="s">
        <v>17</v>
      </c>
      <c r="E120" s="94" t="s">
        <v>238</v>
      </c>
      <c r="F120" s="95"/>
      <c r="G120" s="41">
        <v>4698</v>
      </c>
      <c r="H120" s="26"/>
    </row>
    <row r="121" spans="1:8" ht="18" customHeight="1" x14ac:dyDescent="0.25">
      <c r="B121" s="102"/>
      <c r="C121" s="103"/>
      <c r="D121" s="33" t="s">
        <v>48</v>
      </c>
      <c r="E121" s="94" t="s">
        <v>239</v>
      </c>
      <c r="F121" s="95"/>
      <c r="G121" s="41">
        <v>4532.16</v>
      </c>
      <c r="H121" s="26"/>
    </row>
    <row r="122" spans="1:8" ht="18" customHeight="1" x14ac:dyDescent="0.25">
      <c r="B122" s="100" t="s">
        <v>1</v>
      </c>
      <c r="C122" s="101"/>
      <c r="D122" s="33" t="s">
        <v>222</v>
      </c>
      <c r="E122" s="94" t="s">
        <v>240</v>
      </c>
      <c r="F122" s="95"/>
      <c r="G122" s="41">
        <v>2622.71</v>
      </c>
      <c r="H122" s="26"/>
    </row>
    <row r="123" spans="1:8" ht="18" customHeight="1" x14ac:dyDescent="0.25">
      <c r="B123" s="76" t="s">
        <v>0</v>
      </c>
      <c r="C123" s="76"/>
      <c r="D123" s="76"/>
      <c r="E123" s="76"/>
      <c r="F123" s="76"/>
      <c r="G123" s="27">
        <f>SUM(G116:G122)</f>
        <v>35825.24</v>
      </c>
      <c r="H123" s="26"/>
    </row>
    <row r="124" spans="1:8" ht="14.25" customHeight="1" x14ac:dyDescent="0.25">
      <c r="B124" s="96" t="s">
        <v>223</v>
      </c>
      <c r="C124" s="97"/>
      <c r="D124" s="97"/>
      <c r="E124" s="97"/>
      <c r="F124" s="97"/>
      <c r="G124" s="98"/>
      <c r="H124" s="26"/>
    </row>
    <row r="125" spans="1:8" ht="12" customHeight="1" x14ac:dyDescent="0.25">
      <c r="B125" s="89" t="s">
        <v>252</v>
      </c>
      <c r="C125" s="90"/>
      <c r="D125" s="90"/>
      <c r="E125" s="90"/>
      <c r="F125" s="90"/>
      <c r="G125" s="91"/>
      <c r="H125" s="26"/>
    </row>
    <row r="126" spans="1:8" ht="2.25" customHeight="1" x14ac:dyDescent="0.25">
      <c r="A126" s="18"/>
      <c r="B126" s="19"/>
      <c r="C126" s="30"/>
      <c r="D126" s="20"/>
      <c r="E126" s="21"/>
      <c r="F126" s="22"/>
      <c r="G126" s="43"/>
      <c r="H126" s="44"/>
    </row>
    <row r="127" spans="1:8" x14ac:dyDescent="0.25">
      <c r="H127" s="42"/>
    </row>
    <row r="128" spans="1:8" x14ac:dyDescent="0.25">
      <c r="H128" s="42"/>
    </row>
    <row r="129" spans="1:8" x14ac:dyDescent="0.25">
      <c r="B129" s="54" t="s">
        <v>258</v>
      </c>
      <c r="C129" s="54"/>
      <c r="D129" s="54"/>
      <c r="E129" s="54"/>
      <c r="F129" s="54"/>
      <c r="G129" s="54"/>
      <c r="H129" s="42"/>
    </row>
    <row r="130" spans="1:8" x14ac:dyDescent="0.25">
      <c r="B130" s="39"/>
      <c r="C130" s="39"/>
      <c r="D130" s="39"/>
      <c r="E130" s="39"/>
      <c r="F130" s="39"/>
      <c r="G130" s="39"/>
      <c r="H130" s="42"/>
    </row>
    <row r="131" spans="1:8" ht="4.5" customHeight="1" x14ac:dyDescent="0.25">
      <c r="A131" s="10"/>
      <c r="B131" s="11"/>
      <c r="C131" s="29"/>
      <c r="D131" s="12"/>
      <c r="E131" s="13"/>
      <c r="F131" s="14"/>
      <c r="G131" s="14"/>
      <c r="H131" s="15"/>
    </row>
    <row r="132" spans="1:8" ht="28.8" x14ac:dyDescent="0.25">
      <c r="B132" s="104" t="s">
        <v>229</v>
      </c>
      <c r="C132" s="105"/>
      <c r="D132" s="40" t="s">
        <v>44</v>
      </c>
      <c r="E132" s="92" t="s">
        <v>228</v>
      </c>
      <c r="F132" s="93"/>
      <c r="G132" s="40" t="s">
        <v>43</v>
      </c>
      <c r="H132" s="17"/>
    </row>
    <row r="133" spans="1:8" ht="18" customHeight="1" x14ac:dyDescent="0.25">
      <c r="B133" s="106" t="s">
        <v>230</v>
      </c>
      <c r="C133" s="60"/>
      <c r="D133" s="33" t="s">
        <v>75</v>
      </c>
      <c r="E133" s="94" t="s">
        <v>243</v>
      </c>
      <c r="F133" s="95">
        <v>3016.16</v>
      </c>
      <c r="G133" s="41">
        <v>3016.16</v>
      </c>
      <c r="H133" s="26"/>
    </row>
    <row r="134" spans="1:8" ht="18" customHeight="1" x14ac:dyDescent="0.25">
      <c r="B134" s="107"/>
      <c r="C134" s="62"/>
      <c r="D134" s="33" t="s">
        <v>244</v>
      </c>
      <c r="E134" s="94" t="s">
        <v>245</v>
      </c>
      <c r="F134" s="95">
        <v>9675</v>
      </c>
      <c r="G134" s="41">
        <v>9675</v>
      </c>
      <c r="H134" s="26"/>
    </row>
    <row r="135" spans="1:8" ht="18" customHeight="1" x14ac:dyDescent="0.25">
      <c r="B135" s="107"/>
      <c r="C135" s="62"/>
      <c r="D135" s="33" t="s">
        <v>225</v>
      </c>
      <c r="E135" s="94" t="s">
        <v>246</v>
      </c>
      <c r="F135" s="95">
        <v>7354</v>
      </c>
      <c r="G135" s="41">
        <v>7354</v>
      </c>
      <c r="H135" s="26"/>
    </row>
    <row r="136" spans="1:8" ht="18" customHeight="1" x14ac:dyDescent="0.25">
      <c r="B136" s="107"/>
      <c r="C136" s="62"/>
      <c r="D136" s="33" t="s">
        <v>247</v>
      </c>
      <c r="E136" s="94" t="s">
        <v>248</v>
      </c>
      <c r="F136" s="95">
        <v>6612.27</v>
      </c>
      <c r="G136" s="41">
        <v>6612.27</v>
      </c>
      <c r="H136" s="26"/>
    </row>
    <row r="137" spans="1:8" ht="18" customHeight="1" x14ac:dyDescent="0.25">
      <c r="B137" s="107"/>
      <c r="C137" s="62"/>
      <c r="D137" s="33" t="s">
        <v>133</v>
      </c>
      <c r="E137" s="94" t="s">
        <v>249</v>
      </c>
      <c r="F137" s="95">
        <v>5264</v>
      </c>
      <c r="G137" s="41">
        <v>5264</v>
      </c>
      <c r="H137" s="26"/>
    </row>
    <row r="138" spans="1:8" ht="18" customHeight="1" x14ac:dyDescent="0.25">
      <c r="B138" s="107"/>
      <c r="C138" s="62"/>
      <c r="D138" s="33" t="s">
        <v>241</v>
      </c>
      <c r="E138" s="94" t="s">
        <v>250</v>
      </c>
      <c r="F138" s="95">
        <v>4428.41</v>
      </c>
      <c r="G138" s="41">
        <v>4428.41</v>
      </c>
      <c r="H138" s="26"/>
    </row>
    <row r="139" spans="1:8" ht="18" customHeight="1" x14ac:dyDescent="0.25">
      <c r="B139" s="100" t="s">
        <v>7</v>
      </c>
      <c r="C139" s="101"/>
      <c r="D139" s="33" t="s">
        <v>242</v>
      </c>
      <c r="E139" s="94" t="s">
        <v>251</v>
      </c>
      <c r="F139" s="95">
        <v>2894.51</v>
      </c>
      <c r="G139" s="41">
        <v>2894.51</v>
      </c>
      <c r="H139" s="26"/>
    </row>
    <row r="140" spans="1:8" ht="20.25" customHeight="1" x14ac:dyDescent="0.25">
      <c r="B140" s="76" t="s">
        <v>0</v>
      </c>
      <c r="C140" s="76"/>
      <c r="D140" s="76"/>
      <c r="E140" s="76"/>
      <c r="F140" s="76"/>
      <c r="G140" s="27">
        <f>SUM(G133:G139)</f>
        <v>39244.35</v>
      </c>
      <c r="H140" s="26"/>
    </row>
    <row r="141" spans="1:8" ht="20.25" customHeight="1" x14ac:dyDescent="0.25">
      <c r="B141" s="48" t="s">
        <v>261</v>
      </c>
      <c r="C141" s="49"/>
      <c r="D141" s="49"/>
      <c r="E141" s="49"/>
      <c r="F141" s="49"/>
      <c r="G141" s="27">
        <f>+G103+G123+G140</f>
        <v>522677.76999999996</v>
      </c>
      <c r="H141" s="26"/>
    </row>
    <row r="142" spans="1:8" ht="15.75" customHeight="1" x14ac:dyDescent="0.25">
      <c r="B142" s="96" t="s">
        <v>223</v>
      </c>
      <c r="C142" s="97"/>
      <c r="D142" s="97"/>
      <c r="E142" s="97"/>
      <c r="F142" s="97"/>
      <c r="G142" s="98"/>
      <c r="H142" s="26"/>
    </row>
    <row r="143" spans="1:8" ht="12" customHeight="1" x14ac:dyDescent="0.25">
      <c r="B143" s="45" t="s">
        <v>260</v>
      </c>
      <c r="H143" s="26"/>
    </row>
    <row r="144" spans="1:8" ht="2.25" customHeight="1" x14ac:dyDescent="0.25">
      <c r="A144" s="18"/>
      <c r="B144" s="19"/>
      <c r="C144" s="30"/>
      <c r="D144" s="20"/>
      <c r="E144" s="21"/>
      <c r="F144" s="22"/>
      <c r="G144" s="43"/>
      <c r="H144" s="44"/>
    </row>
  </sheetData>
  <mergeCells count="79">
    <mergeCell ref="B140:F140"/>
    <mergeCell ref="B124:G124"/>
    <mergeCell ref="B142:G142"/>
    <mergeCell ref="E138:F138"/>
    <mergeCell ref="E139:F139"/>
    <mergeCell ref="B132:C132"/>
    <mergeCell ref="B133:C138"/>
    <mergeCell ref="B139:C139"/>
    <mergeCell ref="E132:F132"/>
    <mergeCell ref="E133:F133"/>
    <mergeCell ref="E134:F134"/>
    <mergeCell ref="E135:F135"/>
    <mergeCell ref="E136:F136"/>
    <mergeCell ref="E137:F137"/>
    <mergeCell ref="E121:F121"/>
    <mergeCell ref="E122:F122"/>
    <mergeCell ref="B115:C115"/>
    <mergeCell ref="B116:C117"/>
    <mergeCell ref="B118:C118"/>
    <mergeCell ref="B104:G104"/>
    <mergeCell ref="B106:G106"/>
    <mergeCell ref="B61:B67"/>
    <mergeCell ref="C61:C65"/>
    <mergeCell ref="F61:F65"/>
    <mergeCell ref="G61:G67"/>
    <mergeCell ref="B90:C91"/>
    <mergeCell ref="B105:G105"/>
    <mergeCell ref="B112:G112"/>
    <mergeCell ref="B129:G129"/>
    <mergeCell ref="B123:F123"/>
    <mergeCell ref="E115:F115"/>
    <mergeCell ref="E116:F116"/>
    <mergeCell ref="E117:F117"/>
    <mergeCell ref="B107:G107"/>
    <mergeCell ref="B108:G108"/>
    <mergeCell ref="B119:C119"/>
    <mergeCell ref="B120:C121"/>
    <mergeCell ref="B122:C122"/>
    <mergeCell ref="B125:G125"/>
    <mergeCell ref="E118:F118"/>
    <mergeCell ref="E119:F119"/>
    <mergeCell ref="E120:F120"/>
    <mergeCell ref="B68:B89"/>
    <mergeCell ref="C68:C82"/>
    <mergeCell ref="F68:F82"/>
    <mergeCell ref="G68:G89"/>
    <mergeCell ref="C83:C89"/>
    <mergeCell ref="F83:F89"/>
    <mergeCell ref="B97:C102"/>
    <mergeCell ref="F97:F102"/>
    <mergeCell ref="G97:G102"/>
    <mergeCell ref="B103:F103"/>
    <mergeCell ref="F90:F91"/>
    <mergeCell ref="G90:G91"/>
    <mergeCell ref="B92:C96"/>
    <mergeCell ref="F92:F96"/>
    <mergeCell ref="G92:G96"/>
    <mergeCell ref="C66:C67"/>
    <mergeCell ref="F66:F67"/>
    <mergeCell ref="B55:C57"/>
    <mergeCell ref="F55:F57"/>
    <mergeCell ref="G55:G57"/>
    <mergeCell ref="B58:C60"/>
    <mergeCell ref="F58:F60"/>
    <mergeCell ref="G58:G60"/>
    <mergeCell ref="G41:G54"/>
    <mergeCell ref="F41:F45"/>
    <mergeCell ref="F46:F54"/>
    <mergeCell ref="B1:G1"/>
    <mergeCell ref="B4:G4"/>
    <mergeCell ref="B5:G5"/>
    <mergeCell ref="B8:C8"/>
    <mergeCell ref="B9:B40"/>
    <mergeCell ref="F12:F40"/>
    <mergeCell ref="C12:C40"/>
    <mergeCell ref="G9:G40"/>
    <mergeCell ref="F9:F11"/>
    <mergeCell ref="C9:C11"/>
    <mergeCell ref="B41:C54"/>
  </mergeCells>
  <printOptions horizontalCentered="1"/>
  <pageMargins left="0.44" right="0.59055118110236227" top="0.48" bottom="0.59055118110236227" header="0" footer="0"/>
  <pageSetup paperSize="9" scale="68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0"/>
  <sheetViews>
    <sheetView topLeftCell="A100" zoomScaleNormal="100" zoomScaleSheetLayoutView="110" workbookViewId="0">
      <selection activeCell="I20" sqref="I20"/>
    </sheetView>
  </sheetViews>
  <sheetFormatPr defaultColWidth="11.44140625" defaultRowHeight="13.2" x14ac:dyDescent="0.25"/>
  <cols>
    <col min="1" max="1" width="0.5546875" style="1" customWidth="1"/>
    <col min="2" max="2" width="27.44140625" style="5" customWidth="1"/>
    <col min="3" max="3" width="22.21875" style="28" customWidth="1"/>
    <col min="4" max="4" width="17.77734375" style="4" customWidth="1"/>
    <col min="5" max="5" width="17.77734375" style="3" customWidth="1"/>
    <col min="6" max="7" width="17.77734375" style="2" customWidth="1"/>
    <col min="8" max="8" width="0.5546875" style="1" customWidth="1"/>
    <col min="9" max="16384" width="11.44140625" style="1"/>
  </cols>
  <sheetData>
    <row r="1" spans="1:8" s="9" customFormat="1" x14ac:dyDescent="0.3">
      <c r="B1" s="54" t="s">
        <v>60</v>
      </c>
      <c r="C1" s="54"/>
      <c r="D1" s="54"/>
      <c r="E1" s="54"/>
      <c r="F1" s="54"/>
      <c r="G1" s="54"/>
    </row>
    <row r="2" spans="1:8" s="9" customFormat="1" x14ac:dyDescent="0.3">
      <c r="B2" s="54" t="s">
        <v>49</v>
      </c>
      <c r="C2" s="54"/>
      <c r="D2" s="54"/>
      <c r="E2" s="54"/>
      <c r="F2" s="54"/>
      <c r="G2" s="54"/>
    </row>
    <row r="3" spans="1:8" s="9" customFormat="1" x14ac:dyDescent="0.3">
      <c r="B3" s="55"/>
      <c r="C3" s="55"/>
      <c r="D3" s="55"/>
      <c r="E3" s="55"/>
      <c r="F3" s="55"/>
      <c r="G3" s="55"/>
    </row>
    <row r="4" spans="1:8" ht="4.05" customHeight="1" x14ac:dyDescent="0.3">
      <c r="B4" s="8"/>
      <c r="D4" s="7"/>
      <c r="E4" s="6"/>
    </row>
    <row r="5" spans="1:8" ht="4.05" customHeight="1" x14ac:dyDescent="0.25">
      <c r="A5" s="10"/>
      <c r="B5" s="11"/>
      <c r="C5" s="29"/>
      <c r="D5" s="12"/>
      <c r="E5" s="13"/>
      <c r="F5" s="14"/>
      <c r="G5" s="14"/>
      <c r="H5" s="15"/>
    </row>
    <row r="6" spans="1:8" ht="35.25" customHeight="1" x14ac:dyDescent="0.25">
      <c r="A6" s="16"/>
      <c r="B6" s="56" t="s">
        <v>45</v>
      </c>
      <c r="C6" s="56"/>
      <c r="D6" s="24" t="s">
        <v>44</v>
      </c>
      <c r="E6" s="24" t="s">
        <v>43</v>
      </c>
      <c r="F6" s="24" t="s">
        <v>42</v>
      </c>
      <c r="G6" s="24" t="s">
        <v>41</v>
      </c>
      <c r="H6" s="17"/>
    </row>
    <row r="7" spans="1:8" ht="20.100000000000001" customHeight="1" x14ac:dyDescent="0.25">
      <c r="A7" s="25"/>
      <c r="B7" s="72" t="s">
        <v>68</v>
      </c>
      <c r="C7" s="57" t="s">
        <v>62</v>
      </c>
      <c r="D7" s="31" t="s">
        <v>63</v>
      </c>
      <c r="E7" s="32">
        <v>2738.79</v>
      </c>
      <c r="F7" s="58">
        <f>SUM(E7:E11)</f>
        <v>11930.34</v>
      </c>
      <c r="G7" s="69">
        <f>SUM(F7:F42)</f>
        <v>153725.18999999997</v>
      </c>
      <c r="H7" s="26"/>
    </row>
    <row r="8" spans="1:8" ht="20.100000000000001" customHeight="1" x14ac:dyDescent="0.25">
      <c r="A8" s="25"/>
      <c r="B8" s="73"/>
      <c r="C8" s="57"/>
      <c r="D8" s="31" t="s">
        <v>64</v>
      </c>
      <c r="E8" s="32">
        <v>2907.12</v>
      </c>
      <c r="F8" s="58"/>
      <c r="G8" s="84"/>
      <c r="H8" s="26"/>
    </row>
    <row r="9" spans="1:8" ht="20.100000000000001" customHeight="1" x14ac:dyDescent="0.25">
      <c r="A9" s="25"/>
      <c r="B9" s="73"/>
      <c r="C9" s="57"/>
      <c r="D9" s="31" t="s">
        <v>65</v>
      </c>
      <c r="E9" s="32">
        <v>1987.91</v>
      </c>
      <c r="F9" s="58"/>
      <c r="G9" s="84"/>
      <c r="H9" s="26"/>
    </row>
    <row r="10" spans="1:8" ht="20.100000000000001" customHeight="1" x14ac:dyDescent="0.25">
      <c r="A10" s="25"/>
      <c r="B10" s="73"/>
      <c r="C10" s="57"/>
      <c r="D10" s="31" t="s">
        <v>66</v>
      </c>
      <c r="E10" s="32">
        <v>3924.76</v>
      </c>
      <c r="F10" s="58"/>
      <c r="G10" s="84"/>
      <c r="H10" s="26"/>
    </row>
    <row r="11" spans="1:8" ht="20.100000000000001" customHeight="1" x14ac:dyDescent="0.25">
      <c r="A11" s="25"/>
      <c r="B11" s="73"/>
      <c r="C11" s="57"/>
      <c r="D11" s="31" t="s">
        <v>130</v>
      </c>
      <c r="E11" s="32">
        <v>371.76</v>
      </c>
      <c r="F11" s="58"/>
      <c r="G11" s="84"/>
      <c r="H11" s="26"/>
    </row>
    <row r="12" spans="1:8" ht="20.100000000000001" customHeight="1" x14ac:dyDescent="0.25">
      <c r="A12" s="25"/>
      <c r="B12" s="73"/>
      <c r="C12" s="82" t="s">
        <v>67</v>
      </c>
      <c r="D12" s="31" t="s">
        <v>69</v>
      </c>
      <c r="E12" s="32">
        <v>3965.62</v>
      </c>
      <c r="F12" s="80">
        <f>SUM(E12:E43)</f>
        <v>141794.84999999998</v>
      </c>
      <c r="G12" s="84"/>
      <c r="H12" s="26"/>
    </row>
    <row r="13" spans="1:8" ht="20.100000000000001" customHeight="1" x14ac:dyDescent="0.25">
      <c r="A13" s="25"/>
      <c r="B13" s="73"/>
      <c r="C13" s="83"/>
      <c r="D13" s="31" t="s">
        <v>70</v>
      </c>
      <c r="E13" s="32">
        <v>3906.37</v>
      </c>
      <c r="F13" s="81"/>
      <c r="G13" s="84"/>
      <c r="H13" s="26"/>
    </row>
    <row r="14" spans="1:8" ht="20.100000000000001" customHeight="1" x14ac:dyDescent="0.25">
      <c r="A14" s="25"/>
      <c r="B14" s="73"/>
      <c r="C14" s="83"/>
      <c r="D14" s="31" t="s">
        <v>71</v>
      </c>
      <c r="E14" s="32">
        <v>3779.1399999999994</v>
      </c>
      <c r="F14" s="81"/>
      <c r="G14" s="84"/>
      <c r="H14" s="26"/>
    </row>
    <row r="15" spans="1:8" ht="20.100000000000001" customHeight="1" x14ac:dyDescent="0.25">
      <c r="A15" s="25"/>
      <c r="B15" s="73"/>
      <c r="C15" s="83"/>
      <c r="D15" s="31" t="s">
        <v>72</v>
      </c>
      <c r="E15" s="32">
        <v>3786.43</v>
      </c>
      <c r="F15" s="81"/>
      <c r="G15" s="84"/>
      <c r="H15" s="26"/>
    </row>
    <row r="16" spans="1:8" ht="20.100000000000001" customHeight="1" x14ac:dyDescent="0.25">
      <c r="A16" s="25"/>
      <c r="B16" s="73"/>
      <c r="C16" s="83"/>
      <c r="D16" s="31" t="s">
        <v>73</v>
      </c>
      <c r="E16" s="32">
        <v>3906.3799999999997</v>
      </c>
      <c r="F16" s="81"/>
      <c r="G16" s="84"/>
      <c r="H16" s="26"/>
    </row>
    <row r="17" spans="1:8" ht="20.100000000000001" customHeight="1" x14ac:dyDescent="0.25">
      <c r="A17" s="25"/>
      <c r="B17" s="73"/>
      <c r="C17" s="83"/>
      <c r="D17" s="31" t="s">
        <v>74</v>
      </c>
      <c r="E17" s="32">
        <v>4214.8900000000003</v>
      </c>
      <c r="F17" s="81"/>
      <c r="G17" s="84"/>
      <c r="H17" s="26"/>
    </row>
    <row r="18" spans="1:8" ht="20.100000000000001" customHeight="1" x14ac:dyDescent="0.25">
      <c r="A18" s="25"/>
      <c r="B18" s="73"/>
      <c r="C18" s="83"/>
      <c r="D18" s="31" t="s">
        <v>75</v>
      </c>
      <c r="E18" s="32">
        <v>3016.16</v>
      </c>
      <c r="F18" s="81"/>
      <c r="G18" s="84"/>
      <c r="H18" s="26"/>
    </row>
    <row r="19" spans="1:8" ht="20.100000000000001" customHeight="1" x14ac:dyDescent="0.25">
      <c r="A19" s="25"/>
      <c r="B19" s="73"/>
      <c r="C19" s="83"/>
      <c r="D19" s="31" t="s">
        <v>76</v>
      </c>
      <c r="E19" s="32">
        <v>2848.39</v>
      </c>
      <c r="F19" s="81"/>
      <c r="G19" s="84"/>
      <c r="H19" s="26"/>
    </row>
    <row r="20" spans="1:8" ht="20.100000000000001" customHeight="1" x14ac:dyDescent="0.25">
      <c r="A20" s="25"/>
      <c r="B20" s="73"/>
      <c r="C20" s="83"/>
      <c r="D20" s="31" t="s">
        <v>77</v>
      </c>
      <c r="E20" s="32">
        <v>1335</v>
      </c>
      <c r="F20" s="81"/>
      <c r="G20" s="84"/>
      <c r="H20" s="26"/>
    </row>
    <row r="21" spans="1:8" ht="20.100000000000001" customHeight="1" x14ac:dyDescent="0.25">
      <c r="A21" s="25"/>
      <c r="B21" s="73"/>
      <c r="C21" s="83"/>
      <c r="D21" s="31" t="s">
        <v>78</v>
      </c>
      <c r="E21" s="32">
        <v>2262.9500000000003</v>
      </c>
      <c r="F21" s="81"/>
      <c r="G21" s="84"/>
      <c r="H21" s="26"/>
    </row>
    <row r="22" spans="1:8" ht="20.100000000000001" customHeight="1" x14ac:dyDescent="0.25">
      <c r="A22" s="25"/>
      <c r="B22" s="73"/>
      <c r="C22" s="83"/>
      <c r="D22" s="31" t="s">
        <v>79</v>
      </c>
      <c r="E22" s="32">
        <v>3298.1799999999994</v>
      </c>
      <c r="F22" s="81"/>
      <c r="G22" s="84"/>
      <c r="H22" s="26"/>
    </row>
    <row r="23" spans="1:8" ht="20.100000000000001" customHeight="1" x14ac:dyDescent="0.25">
      <c r="A23" s="25"/>
      <c r="B23" s="73"/>
      <c r="C23" s="83"/>
      <c r="D23" s="31" t="s">
        <v>80</v>
      </c>
      <c r="E23" s="32">
        <v>2551.61</v>
      </c>
      <c r="F23" s="81"/>
      <c r="G23" s="84"/>
      <c r="H23" s="26"/>
    </row>
    <row r="24" spans="1:8" ht="20.100000000000001" customHeight="1" x14ac:dyDescent="0.25">
      <c r="A24" s="25"/>
      <c r="B24" s="73"/>
      <c r="C24" s="83"/>
      <c r="D24" s="31" t="s">
        <v>81</v>
      </c>
      <c r="E24" s="32">
        <v>2361.4499999999998</v>
      </c>
      <c r="F24" s="81"/>
      <c r="G24" s="84"/>
      <c r="H24" s="26"/>
    </row>
    <row r="25" spans="1:8" ht="20.100000000000001" customHeight="1" x14ac:dyDescent="0.25">
      <c r="A25" s="25"/>
      <c r="B25" s="73"/>
      <c r="C25" s="83"/>
      <c r="D25" s="31" t="s">
        <v>82</v>
      </c>
      <c r="E25" s="32">
        <v>5075.45</v>
      </c>
      <c r="F25" s="81"/>
      <c r="G25" s="84"/>
      <c r="H25" s="26"/>
    </row>
    <row r="26" spans="1:8" ht="20.100000000000001" customHeight="1" x14ac:dyDescent="0.25">
      <c r="A26" s="25"/>
      <c r="B26" s="73"/>
      <c r="C26" s="83"/>
      <c r="D26" s="31" t="s">
        <v>83</v>
      </c>
      <c r="E26" s="32">
        <v>2519.69</v>
      </c>
      <c r="F26" s="81"/>
      <c r="G26" s="84"/>
      <c r="H26" s="26"/>
    </row>
    <row r="27" spans="1:8" ht="20.100000000000001" customHeight="1" x14ac:dyDescent="0.25">
      <c r="A27" s="25"/>
      <c r="B27" s="73"/>
      <c r="C27" s="83"/>
      <c r="D27" s="31" t="s">
        <v>84</v>
      </c>
      <c r="E27" s="32">
        <v>4858.32</v>
      </c>
      <c r="F27" s="81"/>
      <c r="G27" s="84"/>
      <c r="H27" s="26"/>
    </row>
    <row r="28" spans="1:8" ht="20.100000000000001" customHeight="1" x14ac:dyDescent="0.25">
      <c r="A28" s="25"/>
      <c r="B28" s="73"/>
      <c r="C28" s="83"/>
      <c r="D28" s="31" t="s">
        <v>85</v>
      </c>
      <c r="E28" s="32">
        <v>4893.8</v>
      </c>
      <c r="F28" s="81"/>
      <c r="G28" s="84"/>
      <c r="H28" s="26"/>
    </row>
    <row r="29" spans="1:8" ht="20.100000000000001" customHeight="1" x14ac:dyDescent="0.25">
      <c r="A29" s="25"/>
      <c r="B29" s="73"/>
      <c r="C29" s="83"/>
      <c r="D29" s="31" t="s">
        <v>86</v>
      </c>
      <c r="E29" s="32">
        <v>5280.4</v>
      </c>
      <c r="F29" s="81"/>
      <c r="G29" s="84"/>
      <c r="H29" s="26"/>
    </row>
    <row r="30" spans="1:8" ht="20.100000000000001" customHeight="1" x14ac:dyDescent="0.25">
      <c r="A30" s="25"/>
      <c r="B30" s="73"/>
      <c r="C30" s="83"/>
      <c r="D30" s="31" t="s">
        <v>87</v>
      </c>
      <c r="E30" s="32">
        <v>4753.08</v>
      </c>
      <c r="F30" s="81"/>
      <c r="G30" s="84"/>
      <c r="H30" s="26"/>
    </row>
    <row r="31" spans="1:8" ht="20.100000000000001" customHeight="1" x14ac:dyDescent="0.25">
      <c r="A31" s="25"/>
      <c r="B31" s="73"/>
      <c r="C31" s="83"/>
      <c r="D31" s="31" t="s">
        <v>88</v>
      </c>
      <c r="E31" s="32">
        <v>5390.59</v>
      </c>
      <c r="F31" s="81"/>
      <c r="G31" s="84"/>
      <c r="H31" s="26"/>
    </row>
    <row r="32" spans="1:8" ht="20.100000000000001" customHeight="1" x14ac:dyDescent="0.25">
      <c r="A32" s="25"/>
      <c r="B32" s="73"/>
      <c r="C32" s="83"/>
      <c r="D32" s="31" t="s">
        <v>89</v>
      </c>
      <c r="E32" s="32">
        <v>2994.29</v>
      </c>
      <c r="F32" s="81"/>
      <c r="G32" s="84"/>
      <c r="H32" s="26"/>
    </row>
    <row r="33" spans="1:8" ht="20.100000000000001" customHeight="1" x14ac:dyDescent="0.25">
      <c r="A33" s="25"/>
      <c r="B33" s="73"/>
      <c r="C33" s="83"/>
      <c r="D33" s="31" t="s">
        <v>90</v>
      </c>
      <c r="E33" s="32">
        <v>2969.49</v>
      </c>
      <c r="F33" s="81"/>
      <c r="G33" s="84"/>
      <c r="H33" s="26"/>
    </row>
    <row r="34" spans="1:8" ht="20.100000000000001" customHeight="1" x14ac:dyDescent="0.25">
      <c r="A34" s="25"/>
      <c r="B34" s="73"/>
      <c r="C34" s="83"/>
      <c r="D34" s="31" t="s">
        <v>91</v>
      </c>
      <c r="E34" s="32">
        <v>3048.91</v>
      </c>
      <c r="F34" s="81"/>
      <c r="G34" s="84"/>
      <c r="H34" s="26"/>
    </row>
    <row r="35" spans="1:8" ht="20.100000000000001" customHeight="1" x14ac:dyDescent="0.25">
      <c r="A35" s="25"/>
      <c r="B35" s="73"/>
      <c r="C35" s="83"/>
      <c r="D35" s="31" t="s">
        <v>92</v>
      </c>
      <c r="E35" s="32">
        <v>3010.68</v>
      </c>
      <c r="F35" s="81"/>
      <c r="G35" s="84"/>
      <c r="H35" s="26"/>
    </row>
    <row r="36" spans="1:8" ht="20.100000000000001" customHeight="1" x14ac:dyDescent="0.25">
      <c r="A36" s="25"/>
      <c r="B36" s="73"/>
      <c r="C36" s="83"/>
      <c r="D36" s="31" t="s">
        <v>93</v>
      </c>
      <c r="E36" s="32">
        <v>3047.69</v>
      </c>
      <c r="F36" s="81"/>
      <c r="G36" s="84"/>
      <c r="H36" s="26"/>
    </row>
    <row r="37" spans="1:8" ht="20.100000000000001" customHeight="1" x14ac:dyDescent="0.25">
      <c r="A37" s="25"/>
      <c r="B37" s="73"/>
      <c r="C37" s="83"/>
      <c r="D37" s="31" t="s">
        <v>131</v>
      </c>
      <c r="E37" s="32">
        <v>821.42</v>
      </c>
      <c r="F37" s="81"/>
      <c r="G37" s="84"/>
      <c r="H37" s="26"/>
    </row>
    <row r="38" spans="1:8" ht="20.100000000000001" customHeight="1" x14ac:dyDescent="0.25">
      <c r="A38" s="25"/>
      <c r="B38" s="73"/>
      <c r="C38" s="83"/>
      <c r="D38" s="31" t="s">
        <v>132</v>
      </c>
      <c r="E38" s="32">
        <v>635.26</v>
      </c>
      <c r="F38" s="81"/>
      <c r="G38" s="84"/>
      <c r="H38" s="26"/>
    </row>
    <row r="39" spans="1:8" ht="20.100000000000001" customHeight="1" x14ac:dyDescent="0.25">
      <c r="A39" s="25"/>
      <c r="B39" s="73"/>
      <c r="C39" s="83"/>
      <c r="D39" s="31" t="s">
        <v>94</v>
      </c>
      <c r="E39" s="32">
        <v>6612.27</v>
      </c>
      <c r="F39" s="81"/>
      <c r="G39" s="84"/>
      <c r="H39" s="26"/>
    </row>
    <row r="40" spans="1:8" ht="20.100000000000001" customHeight="1" x14ac:dyDescent="0.25">
      <c r="A40" s="25"/>
      <c r="B40" s="73"/>
      <c r="C40" s="83"/>
      <c r="D40" s="31" t="s">
        <v>95</v>
      </c>
      <c r="E40" s="32">
        <v>6651.7900000000009</v>
      </c>
      <c r="F40" s="81"/>
      <c r="G40" s="84"/>
      <c r="H40" s="26"/>
    </row>
    <row r="41" spans="1:8" ht="20.100000000000001" customHeight="1" x14ac:dyDescent="0.25">
      <c r="A41" s="25"/>
      <c r="B41" s="73"/>
      <c r="C41" s="83"/>
      <c r="D41" s="31" t="s">
        <v>96</v>
      </c>
      <c r="E41" s="32">
        <v>18565.069999999996</v>
      </c>
      <c r="F41" s="81"/>
      <c r="G41" s="84"/>
      <c r="H41" s="26"/>
    </row>
    <row r="42" spans="1:8" ht="20.100000000000001" customHeight="1" x14ac:dyDescent="0.25">
      <c r="A42" s="25"/>
      <c r="B42" s="73"/>
      <c r="C42" s="83"/>
      <c r="D42" s="31" t="s">
        <v>97</v>
      </c>
      <c r="E42" s="32">
        <v>14170.08</v>
      </c>
      <c r="F42" s="81"/>
      <c r="G42" s="84"/>
      <c r="H42" s="26"/>
    </row>
    <row r="43" spans="1:8" ht="20.100000000000001" customHeight="1" x14ac:dyDescent="0.25">
      <c r="A43" s="25"/>
      <c r="B43" s="108"/>
      <c r="C43" s="109"/>
      <c r="D43" s="31" t="s">
        <v>133</v>
      </c>
      <c r="E43" s="32">
        <v>5264</v>
      </c>
      <c r="F43" s="110"/>
      <c r="G43" s="111"/>
      <c r="H43" s="26"/>
    </row>
    <row r="44" spans="1:8" ht="20.100000000000001" customHeight="1" x14ac:dyDescent="0.25">
      <c r="A44" s="25"/>
      <c r="B44" s="115" t="s">
        <v>98</v>
      </c>
      <c r="C44" s="116" t="s">
        <v>46</v>
      </c>
      <c r="D44" s="33" t="s">
        <v>99</v>
      </c>
      <c r="E44" s="34">
        <v>12176.380000000001</v>
      </c>
      <c r="F44" s="114">
        <f>SUM(E44:E47)</f>
        <v>38712.719999999994</v>
      </c>
      <c r="G44" s="50">
        <f>SUM(F44:F57)</f>
        <v>99944.349999999977</v>
      </c>
      <c r="H44" s="26"/>
    </row>
    <row r="45" spans="1:8" ht="20.100000000000001" customHeight="1" x14ac:dyDescent="0.25">
      <c r="A45" s="25"/>
      <c r="B45" s="115"/>
      <c r="C45" s="116"/>
      <c r="D45" s="33" t="s">
        <v>100</v>
      </c>
      <c r="E45" s="34">
        <v>8601.7199999999993</v>
      </c>
      <c r="F45" s="114"/>
      <c r="G45" s="50"/>
      <c r="H45" s="26"/>
    </row>
    <row r="46" spans="1:8" ht="20.100000000000001" customHeight="1" x14ac:dyDescent="0.25">
      <c r="A46" s="25"/>
      <c r="B46" s="115"/>
      <c r="C46" s="116"/>
      <c r="D46" s="33" t="s">
        <v>101</v>
      </c>
      <c r="E46" s="34">
        <v>1890.03</v>
      </c>
      <c r="F46" s="114"/>
      <c r="G46" s="50"/>
      <c r="H46" s="26"/>
    </row>
    <row r="47" spans="1:8" ht="20.100000000000001" customHeight="1" x14ac:dyDescent="0.25">
      <c r="A47" s="25"/>
      <c r="B47" s="115"/>
      <c r="C47" s="116"/>
      <c r="D47" s="33" t="s">
        <v>102</v>
      </c>
      <c r="E47" s="34">
        <v>16044.589999999998</v>
      </c>
      <c r="F47" s="114"/>
      <c r="G47" s="50"/>
      <c r="H47" s="26"/>
    </row>
    <row r="48" spans="1:8" ht="20.100000000000001" customHeight="1" x14ac:dyDescent="0.25">
      <c r="A48" s="25"/>
      <c r="B48" s="115"/>
      <c r="C48" s="116" t="s">
        <v>47</v>
      </c>
      <c r="D48" s="33" t="s">
        <v>103</v>
      </c>
      <c r="E48" s="34">
        <v>12447.470000000001</v>
      </c>
      <c r="F48" s="114">
        <f>SUM(E48:E57)</f>
        <v>61231.62999999999</v>
      </c>
      <c r="G48" s="50"/>
      <c r="H48" s="26"/>
    </row>
    <row r="49" spans="1:8" ht="20.100000000000001" customHeight="1" x14ac:dyDescent="0.25">
      <c r="A49" s="25"/>
      <c r="B49" s="115"/>
      <c r="C49" s="116"/>
      <c r="D49" s="33" t="s">
        <v>104</v>
      </c>
      <c r="E49" s="34">
        <v>6905.21</v>
      </c>
      <c r="F49" s="114"/>
      <c r="G49" s="50"/>
      <c r="H49" s="26"/>
    </row>
    <row r="50" spans="1:8" ht="20.100000000000001" customHeight="1" x14ac:dyDescent="0.25">
      <c r="A50" s="25"/>
      <c r="B50" s="115"/>
      <c r="C50" s="116"/>
      <c r="D50" s="33" t="s">
        <v>105</v>
      </c>
      <c r="E50" s="34">
        <v>23992.949999999997</v>
      </c>
      <c r="F50" s="114"/>
      <c r="G50" s="50"/>
      <c r="H50" s="26"/>
    </row>
    <row r="51" spans="1:8" ht="20.100000000000001" customHeight="1" x14ac:dyDescent="0.25">
      <c r="A51" s="25"/>
      <c r="B51" s="115"/>
      <c r="C51" s="116"/>
      <c r="D51" s="33" t="s">
        <v>106</v>
      </c>
      <c r="E51" s="34">
        <v>1167.95</v>
      </c>
      <c r="F51" s="114"/>
      <c r="G51" s="50"/>
      <c r="H51" s="26"/>
    </row>
    <row r="52" spans="1:8" ht="20.100000000000001" customHeight="1" x14ac:dyDescent="0.25">
      <c r="A52" s="25"/>
      <c r="B52" s="115"/>
      <c r="C52" s="116"/>
      <c r="D52" s="33" t="s">
        <v>107</v>
      </c>
      <c r="E52" s="34">
        <v>2635.17</v>
      </c>
      <c r="F52" s="114"/>
      <c r="G52" s="50"/>
      <c r="H52" s="26"/>
    </row>
    <row r="53" spans="1:8" ht="20.100000000000001" customHeight="1" x14ac:dyDescent="0.25">
      <c r="A53" s="25"/>
      <c r="B53" s="115"/>
      <c r="C53" s="116"/>
      <c r="D53" s="33" t="s">
        <v>108</v>
      </c>
      <c r="E53" s="34">
        <v>4301.3600000000006</v>
      </c>
      <c r="F53" s="114"/>
      <c r="G53" s="50"/>
      <c r="H53" s="26"/>
    </row>
    <row r="54" spans="1:8" ht="20.100000000000001" customHeight="1" x14ac:dyDescent="0.25">
      <c r="A54" s="25"/>
      <c r="B54" s="115"/>
      <c r="C54" s="116"/>
      <c r="D54" s="33" t="s">
        <v>109</v>
      </c>
      <c r="E54" s="34">
        <v>2180.6</v>
      </c>
      <c r="F54" s="114"/>
      <c r="G54" s="50"/>
      <c r="H54" s="26"/>
    </row>
    <row r="55" spans="1:8" ht="20.100000000000001" customHeight="1" x14ac:dyDescent="0.25">
      <c r="A55" s="25"/>
      <c r="B55" s="115"/>
      <c r="C55" s="116"/>
      <c r="D55" s="33" t="s">
        <v>110</v>
      </c>
      <c r="E55" s="34">
        <v>1854.45</v>
      </c>
      <c r="F55" s="114"/>
      <c r="G55" s="50"/>
      <c r="H55" s="26"/>
    </row>
    <row r="56" spans="1:8" ht="20.100000000000001" customHeight="1" x14ac:dyDescent="0.25">
      <c r="A56" s="25"/>
      <c r="B56" s="115"/>
      <c r="C56" s="116"/>
      <c r="D56" s="33" t="s">
        <v>111</v>
      </c>
      <c r="E56" s="34">
        <v>1482.3000000000002</v>
      </c>
      <c r="F56" s="114"/>
      <c r="G56" s="50"/>
      <c r="H56" s="26"/>
    </row>
    <row r="57" spans="1:8" ht="20.100000000000001" customHeight="1" x14ac:dyDescent="0.25">
      <c r="A57" s="25"/>
      <c r="B57" s="115"/>
      <c r="C57" s="116"/>
      <c r="D57" s="33" t="s">
        <v>112</v>
      </c>
      <c r="E57" s="34">
        <v>4264.17</v>
      </c>
      <c r="F57" s="114"/>
      <c r="G57" s="50"/>
      <c r="H57" s="26"/>
    </row>
    <row r="58" spans="1:8" ht="20.100000000000001" customHeight="1" x14ac:dyDescent="0.25">
      <c r="A58" s="25"/>
      <c r="B58" s="59" t="s">
        <v>113</v>
      </c>
      <c r="C58" s="60"/>
      <c r="D58" s="33" t="s">
        <v>53</v>
      </c>
      <c r="E58" s="34">
        <v>27430.009999999995</v>
      </c>
      <c r="F58" s="63">
        <f>SUM(E58:E61)</f>
        <v>54052.12999999999</v>
      </c>
      <c r="G58" s="65">
        <f>SUM(F58:F61)</f>
        <v>54052.12999999999</v>
      </c>
      <c r="H58" s="26"/>
    </row>
    <row r="59" spans="1:8" ht="20.100000000000001" customHeight="1" x14ac:dyDescent="0.25">
      <c r="A59" s="25"/>
      <c r="B59" s="61"/>
      <c r="C59" s="62"/>
      <c r="D59" s="33" t="s">
        <v>54</v>
      </c>
      <c r="E59" s="34">
        <v>8395.8799999999992</v>
      </c>
      <c r="F59" s="64"/>
      <c r="G59" s="66"/>
      <c r="H59" s="26"/>
    </row>
    <row r="60" spans="1:8" ht="20.100000000000001" customHeight="1" x14ac:dyDescent="0.25">
      <c r="A60" s="25"/>
      <c r="B60" s="61"/>
      <c r="C60" s="62"/>
      <c r="D60" s="33" t="s">
        <v>55</v>
      </c>
      <c r="E60" s="34">
        <v>10024.930000000002</v>
      </c>
      <c r="F60" s="64"/>
      <c r="G60" s="66"/>
      <c r="H60" s="26"/>
    </row>
    <row r="61" spans="1:8" ht="20.100000000000001" customHeight="1" x14ac:dyDescent="0.25">
      <c r="A61" s="25"/>
      <c r="B61" s="87"/>
      <c r="C61" s="88"/>
      <c r="D61" s="33" t="s">
        <v>59</v>
      </c>
      <c r="E61" s="34">
        <v>8201.31</v>
      </c>
      <c r="F61" s="68"/>
      <c r="G61" s="113"/>
      <c r="H61" s="26"/>
    </row>
    <row r="62" spans="1:8" ht="20.100000000000001" customHeight="1" x14ac:dyDescent="0.25">
      <c r="A62" s="25"/>
      <c r="B62" s="67" t="s">
        <v>40</v>
      </c>
      <c r="C62" s="67"/>
      <c r="D62" s="31" t="s">
        <v>39</v>
      </c>
      <c r="E62" s="32">
        <v>4253.3599999999997</v>
      </c>
      <c r="F62" s="63">
        <f>SUM(E62:E64)</f>
        <v>5057.2699999999995</v>
      </c>
      <c r="G62" s="69">
        <f>SUM(F62:F64)</f>
        <v>5057.2699999999995</v>
      </c>
      <c r="H62" s="26"/>
    </row>
    <row r="63" spans="1:8" ht="20.100000000000001" customHeight="1" x14ac:dyDescent="0.25">
      <c r="A63" s="25"/>
      <c r="B63" s="67"/>
      <c r="C63" s="67"/>
      <c r="D63" s="31" t="s">
        <v>56</v>
      </c>
      <c r="E63" s="32">
        <v>263.11</v>
      </c>
      <c r="F63" s="64"/>
      <c r="G63" s="70"/>
      <c r="H63" s="26"/>
    </row>
    <row r="64" spans="1:8" ht="20.100000000000001" customHeight="1" x14ac:dyDescent="0.25">
      <c r="A64" s="25"/>
      <c r="B64" s="67"/>
      <c r="C64" s="67"/>
      <c r="D64" s="31" t="s">
        <v>38</v>
      </c>
      <c r="E64" s="32">
        <v>540.79999999999995</v>
      </c>
      <c r="F64" s="68"/>
      <c r="G64" s="71"/>
      <c r="H64" s="26"/>
    </row>
    <row r="65" spans="1:8" ht="20.100000000000001" customHeight="1" x14ac:dyDescent="0.25">
      <c r="A65" s="25"/>
      <c r="B65" s="74" t="s">
        <v>37</v>
      </c>
      <c r="C65" s="74"/>
      <c r="D65" s="33" t="s">
        <v>36</v>
      </c>
      <c r="E65" s="34">
        <v>11274.85</v>
      </c>
      <c r="F65" s="36">
        <f>E65</f>
        <v>11274.85</v>
      </c>
      <c r="G65" s="35">
        <f>F65</f>
        <v>11274.85</v>
      </c>
      <c r="H65" s="26"/>
    </row>
    <row r="66" spans="1:8" ht="20.100000000000001" customHeight="1" x14ac:dyDescent="0.25">
      <c r="A66" s="25"/>
      <c r="B66" s="112" t="s">
        <v>35</v>
      </c>
      <c r="C66" s="57" t="s">
        <v>34</v>
      </c>
      <c r="D66" s="31" t="s">
        <v>114</v>
      </c>
      <c r="E66" s="32">
        <v>5750.3499999999995</v>
      </c>
      <c r="F66" s="58">
        <f>SUM(E66:E71)</f>
        <v>54176.32</v>
      </c>
      <c r="G66" s="78">
        <f>F66+F72</f>
        <v>56628.11</v>
      </c>
      <c r="H66" s="26"/>
    </row>
    <row r="67" spans="1:8" ht="20.100000000000001" customHeight="1" x14ac:dyDescent="0.25">
      <c r="A67" s="25"/>
      <c r="B67" s="112"/>
      <c r="C67" s="57"/>
      <c r="D67" s="31" t="s">
        <v>115</v>
      </c>
      <c r="E67" s="32">
        <v>11911.99</v>
      </c>
      <c r="F67" s="58"/>
      <c r="G67" s="78"/>
      <c r="H67" s="26"/>
    </row>
    <row r="68" spans="1:8" ht="20.100000000000001" customHeight="1" x14ac:dyDescent="0.25">
      <c r="A68" s="25"/>
      <c r="B68" s="112"/>
      <c r="C68" s="57"/>
      <c r="D68" s="31" t="s">
        <v>116</v>
      </c>
      <c r="E68" s="32">
        <v>2830.26</v>
      </c>
      <c r="F68" s="58"/>
      <c r="G68" s="78"/>
      <c r="H68" s="26"/>
    </row>
    <row r="69" spans="1:8" ht="20.100000000000001" customHeight="1" x14ac:dyDescent="0.25">
      <c r="A69" s="25"/>
      <c r="B69" s="112"/>
      <c r="C69" s="57"/>
      <c r="D69" s="31" t="s">
        <v>117</v>
      </c>
      <c r="E69" s="32">
        <v>14961.84</v>
      </c>
      <c r="F69" s="58"/>
      <c r="G69" s="78"/>
      <c r="H69" s="26"/>
    </row>
    <row r="70" spans="1:8" ht="20.100000000000001" customHeight="1" x14ac:dyDescent="0.25">
      <c r="A70" s="25"/>
      <c r="B70" s="112"/>
      <c r="C70" s="57"/>
      <c r="D70" s="31" t="s">
        <v>118</v>
      </c>
      <c r="E70" s="32">
        <v>12286.140000000001</v>
      </c>
      <c r="F70" s="58"/>
      <c r="G70" s="78"/>
      <c r="H70" s="26"/>
    </row>
    <row r="71" spans="1:8" ht="20.100000000000001" customHeight="1" x14ac:dyDescent="0.25">
      <c r="A71" s="25"/>
      <c r="B71" s="112"/>
      <c r="C71" s="57"/>
      <c r="D71" s="31" t="s">
        <v>119</v>
      </c>
      <c r="E71" s="32">
        <v>6435.74</v>
      </c>
      <c r="F71" s="58"/>
      <c r="G71" s="78"/>
      <c r="H71" s="26"/>
    </row>
    <row r="72" spans="1:8" ht="20.100000000000001" customHeight="1" x14ac:dyDescent="0.25">
      <c r="A72" s="25"/>
      <c r="B72" s="112"/>
      <c r="C72" s="57" t="s">
        <v>33</v>
      </c>
      <c r="D72" s="31" t="s">
        <v>120</v>
      </c>
      <c r="E72" s="32">
        <v>971.15</v>
      </c>
      <c r="F72" s="58">
        <f>SUM(E72:E74)</f>
        <v>2451.79</v>
      </c>
      <c r="G72" s="78"/>
      <c r="H72" s="26"/>
    </row>
    <row r="73" spans="1:8" ht="20.100000000000001" customHeight="1" x14ac:dyDescent="0.25">
      <c r="A73" s="25"/>
      <c r="B73" s="112"/>
      <c r="C73" s="57"/>
      <c r="D73" s="31" t="s">
        <v>121</v>
      </c>
      <c r="E73" s="32">
        <v>560.64</v>
      </c>
      <c r="F73" s="58"/>
      <c r="G73" s="78"/>
      <c r="H73" s="26"/>
    </row>
    <row r="74" spans="1:8" ht="20.100000000000001" customHeight="1" x14ac:dyDescent="0.25">
      <c r="A74" s="25"/>
      <c r="B74" s="112"/>
      <c r="C74" s="57"/>
      <c r="D74" s="31" t="s">
        <v>122</v>
      </c>
      <c r="E74" s="32">
        <v>920</v>
      </c>
      <c r="F74" s="58"/>
      <c r="G74" s="78"/>
      <c r="H74" s="26"/>
    </row>
    <row r="75" spans="1:8" ht="20.100000000000001" customHeight="1" x14ac:dyDescent="0.25">
      <c r="A75" s="25"/>
      <c r="B75" s="77" t="s">
        <v>123</v>
      </c>
      <c r="C75" s="57" t="s">
        <v>124</v>
      </c>
      <c r="D75" s="31" t="s">
        <v>32</v>
      </c>
      <c r="E75" s="32">
        <v>9429.2000000000007</v>
      </c>
      <c r="F75" s="58">
        <f>SUM(E75:E91)</f>
        <v>76990.400000000009</v>
      </c>
      <c r="G75" s="78">
        <f>SUM(F75:F98)</f>
        <v>82810.710000000006</v>
      </c>
      <c r="H75" s="26"/>
    </row>
    <row r="76" spans="1:8" ht="20.100000000000001" customHeight="1" x14ac:dyDescent="0.25">
      <c r="A76" s="25"/>
      <c r="B76" s="77"/>
      <c r="C76" s="57"/>
      <c r="D76" s="31" t="s">
        <v>31</v>
      </c>
      <c r="E76" s="32">
        <v>2964.09</v>
      </c>
      <c r="F76" s="58"/>
      <c r="G76" s="78"/>
      <c r="H76" s="26"/>
    </row>
    <row r="77" spans="1:8" ht="20.100000000000001" customHeight="1" x14ac:dyDescent="0.25">
      <c r="A77" s="25"/>
      <c r="B77" s="77"/>
      <c r="C77" s="57"/>
      <c r="D77" s="31" t="s">
        <v>30</v>
      </c>
      <c r="E77" s="32">
        <v>2377.42</v>
      </c>
      <c r="F77" s="58"/>
      <c r="G77" s="78"/>
      <c r="H77" s="26"/>
    </row>
    <row r="78" spans="1:8" ht="20.100000000000001" customHeight="1" x14ac:dyDescent="0.25">
      <c r="A78" s="25"/>
      <c r="B78" s="77"/>
      <c r="C78" s="57"/>
      <c r="D78" s="31" t="s">
        <v>29</v>
      </c>
      <c r="E78" s="32">
        <v>7625.8600000000006</v>
      </c>
      <c r="F78" s="58"/>
      <c r="G78" s="78"/>
      <c r="H78" s="26"/>
    </row>
    <row r="79" spans="1:8" ht="20.100000000000001" customHeight="1" x14ac:dyDescent="0.25">
      <c r="A79" s="25"/>
      <c r="B79" s="77"/>
      <c r="C79" s="57"/>
      <c r="D79" s="31" t="s">
        <v>28</v>
      </c>
      <c r="E79" s="32">
        <v>3142.7799999999997</v>
      </c>
      <c r="F79" s="58"/>
      <c r="G79" s="78"/>
      <c r="H79" s="26"/>
    </row>
    <row r="80" spans="1:8" ht="20.100000000000001" customHeight="1" x14ac:dyDescent="0.25">
      <c r="A80" s="25"/>
      <c r="B80" s="77"/>
      <c r="C80" s="57"/>
      <c r="D80" s="31" t="s">
        <v>27</v>
      </c>
      <c r="E80" s="32">
        <v>11491.63</v>
      </c>
      <c r="F80" s="58"/>
      <c r="G80" s="78"/>
      <c r="H80" s="26"/>
    </row>
    <row r="81" spans="1:8" ht="20.100000000000001" customHeight="1" x14ac:dyDescent="0.25">
      <c r="A81" s="25"/>
      <c r="B81" s="77"/>
      <c r="C81" s="57"/>
      <c r="D81" s="31" t="s">
        <v>26</v>
      </c>
      <c r="E81" s="32">
        <v>2344</v>
      </c>
      <c r="F81" s="58"/>
      <c r="G81" s="78"/>
      <c r="H81" s="26"/>
    </row>
    <row r="82" spans="1:8" ht="20.100000000000001" customHeight="1" x14ac:dyDescent="0.25">
      <c r="A82" s="25"/>
      <c r="B82" s="77"/>
      <c r="C82" s="57"/>
      <c r="D82" s="31" t="s">
        <v>25</v>
      </c>
      <c r="E82" s="32">
        <v>2623.83</v>
      </c>
      <c r="F82" s="58"/>
      <c r="G82" s="78"/>
      <c r="H82" s="26"/>
    </row>
    <row r="83" spans="1:8" ht="20.100000000000001" customHeight="1" x14ac:dyDescent="0.25">
      <c r="A83" s="25"/>
      <c r="B83" s="77"/>
      <c r="C83" s="57"/>
      <c r="D83" s="31" t="s">
        <v>24</v>
      </c>
      <c r="E83" s="32">
        <v>6445.8600000000006</v>
      </c>
      <c r="F83" s="58"/>
      <c r="G83" s="78"/>
      <c r="H83" s="26"/>
    </row>
    <row r="84" spans="1:8" ht="20.100000000000001" customHeight="1" x14ac:dyDescent="0.25">
      <c r="A84" s="25"/>
      <c r="B84" s="77"/>
      <c r="C84" s="57"/>
      <c r="D84" s="31" t="s">
        <v>23</v>
      </c>
      <c r="E84" s="32">
        <v>2392.69</v>
      </c>
      <c r="F84" s="58"/>
      <c r="G84" s="78"/>
      <c r="H84" s="26"/>
    </row>
    <row r="85" spans="1:8" ht="20.100000000000001" customHeight="1" x14ac:dyDescent="0.25">
      <c r="A85" s="25"/>
      <c r="B85" s="77"/>
      <c r="C85" s="57"/>
      <c r="D85" s="31" t="s">
        <v>22</v>
      </c>
      <c r="E85" s="32">
        <v>2217.98</v>
      </c>
      <c r="F85" s="58"/>
      <c r="G85" s="78"/>
      <c r="H85" s="26"/>
    </row>
    <row r="86" spans="1:8" ht="20.100000000000001" customHeight="1" x14ac:dyDescent="0.25">
      <c r="A86" s="25"/>
      <c r="B86" s="77"/>
      <c r="C86" s="57"/>
      <c r="D86" s="31" t="s">
        <v>21</v>
      </c>
      <c r="E86" s="32">
        <v>2778.97</v>
      </c>
      <c r="F86" s="58"/>
      <c r="G86" s="78"/>
      <c r="H86" s="26"/>
    </row>
    <row r="87" spans="1:8" ht="20.100000000000001" customHeight="1" x14ac:dyDescent="0.25">
      <c r="A87" s="25"/>
      <c r="B87" s="77"/>
      <c r="C87" s="57"/>
      <c r="D87" s="31" t="s">
        <v>20</v>
      </c>
      <c r="E87" s="32">
        <v>3198.24</v>
      </c>
      <c r="F87" s="58"/>
      <c r="G87" s="78"/>
      <c r="H87" s="26"/>
    </row>
    <row r="88" spans="1:8" ht="20.100000000000001" customHeight="1" x14ac:dyDescent="0.25">
      <c r="A88" s="25"/>
      <c r="B88" s="77"/>
      <c r="C88" s="57"/>
      <c r="D88" s="31" t="s">
        <v>19</v>
      </c>
      <c r="E88" s="32">
        <v>7377.8399999999992</v>
      </c>
      <c r="F88" s="58"/>
      <c r="G88" s="78"/>
      <c r="H88" s="26"/>
    </row>
    <row r="89" spans="1:8" ht="20.100000000000001" customHeight="1" x14ac:dyDescent="0.25">
      <c r="A89" s="25"/>
      <c r="B89" s="77"/>
      <c r="C89" s="57"/>
      <c r="D89" s="31" t="s">
        <v>18</v>
      </c>
      <c r="E89" s="32">
        <v>1349.85</v>
      </c>
      <c r="F89" s="58"/>
      <c r="G89" s="78"/>
      <c r="H89" s="26"/>
    </row>
    <row r="90" spans="1:8" ht="20.100000000000001" customHeight="1" x14ac:dyDescent="0.25">
      <c r="A90" s="25"/>
      <c r="B90" s="77"/>
      <c r="C90" s="57"/>
      <c r="D90" s="31" t="s">
        <v>17</v>
      </c>
      <c r="E90" s="32">
        <v>4697.9999999999991</v>
      </c>
      <c r="F90" s="58"/>
      <c r="G90" s="78"/>
      <c r="H90" s="26"/>
    </row>
    <row r="91" spans="1:8" ht="20.100000000000001" customHeight="1" x14ac:dyDescent="0.25">
      <c r="A91" s="25"/>
      <c r="B91" s="77"/>
      <c r="C91" s="57"/>
      <c r="D91" s="31" t="s">
        <v>48</v>
      </c>
      <c r="E91" s="32">
        <v>4532.1600000000008</v>
      </c>
      <c r="F91" s="58"/>
      <c r="G91" s="78"/>
      <c r="H91" s="26"/>
    </row>
    <row r="92" spans="1:8" ht="20.100000000000001" customHeight="1" x14ac:dyDescent="0.25">
      <c r="A92" s="25"/>
      <c r="B92" s="77"/>
      <c r="C92" s="57" t="s">
        <v>125</v>
      </c>
      <c r="D92" s="31" t="s">
        <v>16</v>
      </c>
      <c r="E92" s="32">
        <v>1211.21</v>
      </c>
      <c r="F92" s="58">
        <f>SUM(E92:E98)</f>
        <v>5820.3099999999995</v>
      </c>
      <c r="G92" s="78"/>
      <c r="H92" s="26"/>
    </row>
    <row r="93" spans="1:8" ht="20.100000000000001" customHeight="1" x14ac:dyDescent="0.25">
      <c r="A93" s="25"/>
      <c r="B93" s="77"/>
      <c r="C93" s="57"/>
      <c r="D93" s="31" t="s">
        <v>15</v>
      </c>
      <c r="E93" s="32">
        <v>1108.67</v>
      </c>
      <c r="F93" s="79"/>
      <c r="G93" s="78"/>
      <c r="H93" s="26"/>
    </row>
    <row r="94" spans="1:8" ht="20.100000000000001" customHeight="1" x14ac:dyDescent="0.25">
      <c r="A94" s="25"/>
      <c r="B94" s="77"/>
      <c r="C94" s="57"/>
      <c r="D94" s="31" t="s">
        <v>14</v>
      </c>
      <c r="E94" s="32">
        <v>806.95</v>
      </c>
      <c r="F94" s="79"/>
      <c r="G94" s="78"/>
      <c r="H94" s="26"/>
    </row>
    <row r="95" spans="1:8" ht="20.100000000000001" customHeight="1" x14ac:dyDescent="0.25">
      <c r="A95" s="25"/>
      <c r="B95" s="77"/>
      <c r="C95" s="57"/>
      <c r="D95" s="31" t="s">
        <v>13</v>
      </c>
      <c r="E95" s="32">
        <v>395.08</v>
      </c>
      <c r="F95" s="79"/>
      <c r="G95" s="78"/>
      <c r="H95" s="26"/>
    </row>
    <row r="96" spans="1:8" ht="20.100000000000001" customHeight="1" x14ac:dyDescent="0.25">
      <c r="A96" s="25"/>
      <c r="B96" s="77"/>
      <c r="C96" s="57"/>
      <c r="D96" s="31" t="s">
        <v>12</v>
      </c>
      <c r="E96" s="32">
        <v>188.19</v>
      </c>
      <c r="F96" s="79"/>
      <c r="G96" s="78"/>
      <c r="H96" s="26"/>
    </row>
    <row r="97" spans="1:8" ht="20.100000000000001" customHeight="1" x14ac:dyDescent="0.25">
      <c r="A97" s="25"/>
      <c r="B97" s="77"/>
      <c r="C97" s="57"/>
      <c r="D97" s="31" t="s">
        <v>11</v>
      </c>
      <c r="E97" s="32">
        <v>916.43</v>
      </c>
      <c r="F97" s="79"/>
      <c r="G97" s="78"/>
      <c r="H97" s="26"/>
    </row>
    <row r="98" spans="1:8" ht="20.100000000000001" customHeight="1" x14ac:dyDescent="0.25">
      <c r="A98" s="25"/>
      <c r="B98" s="77"/>
      <c r="C98" s="57"/>
      <c r="D98" s="31" t="s">
        <v>10</v>
      </c>
      <c r="E98" s="32">
        <v>1193.78</v>
      </c>
      <c r="F98" s="79"/>
      <c r="G98" s="78"/>
      <c r="H98" s="26"/>
    </row>
    <row r="99" spans="1:8" ht="20.100000000000001" customHeight="1" x14ac:dyDescent="0.25">
      <c r="A99" s="25"/>
      <c r="B99" s="74" t="s">
        <v>9</v>
      </c>
      <c r="C99" s="74"/>
      <c r="D99" s="33" t="s">
        <v>126</v>
      </c>
      <c r="E99" s="34">
        <v>9421.3799999999992</v>
      </c>
      <c r="F99" s="75">
        <f>SUM(E99:E101)</f>
        <v>14154.72</v>
      </c>
      <c r="G99" s="75">
        <f>SUM(F99:F101)</f>
        <v>14154.72</v>
      </c>
      <c r="H99" s="26"/>
    </row>
    <row r="100" spans="1:8" ht="20.100000000000001" customHeight="1" x14ac:dyDescent="0.25">
      <c r="A100" s="25"/>
      <c r="B100" s="74"/>
      <c r="C100" s="74"/>
      <c r="D100" s="33" t="s">
        <v>8</v>
      </c>
      <c r="E100" s="34">
        <v>1710.9299999999998</v>
      </c>
      <c r="F100" s="70"/>
      <c r="G100" s="70"/>
      <c r="H100" s="26"/>
    </row>
    <row r="101" spans="1:8" ht="20.100000000000001" customHeight="1" x14ac:dyDescent="0.25">
      <c r="A101" s="25"/>
      <c r="B101" s="74"/>
      <c r="C101" s="74"/>
      <c r="D101" s="33" t="s">
        <v>57</v>
      </c>
      <c r="E101" s="34">
        <v>3022.41</v>
      </c>
      <c r="F101" s="71"/>
      <c r="G101" s="71"/>
      <c r="H101" s="26"/>
    </row>
    <row r="102" spans="1:8" ht="20.100000000000001" customHeight="1" x14ac:dyDescent="0.25">
      <c r="A102" s="25"/>
      <c r="B102" s="67" t="s">
        <v>7</v>
      </c>
      <c r="C102" s="67"/>
      <c r="D102" s="31" t="s">
        <v>6</v>
      </c>
      <c r="E102" s="32">
        <v>4112.13</v>
      </c>
      <c r="F102" s="69">
        <f>SUM(E102:E106)</f>
        <v>9469.58</v>
      </c>
      <c r="G102" s="69">
        <f>SUM(F102:F106)</f>
        <v>9469.58</v>
      </c>
      <c r="H102" s="26"/>
    </row>
    <row r="103" spans="1:8" ht="20.100000000000001" customHeight="1" x14ac:dyDescent="0.25">
      <c r="A103" s="25"/>
      <c r="B103" s="67"/>
      <c r="C103" s="67"/>
      <c r="D103" s="31" t="s">
        <v>5</v>
      </c>
      <c r="E103" s="32">
        <v>1324.1399999999999</v>
      </c>
      <c r="F103" s="70"/>
      <c r="G103" s="70"/>
      <c r="H103" s="26"/>
    </row>
    <row r="104" spans="1:8" ht="20.100000000000001" customHeight="1" x14ac:dyDescent="0.25">
      <c r="A104" s="25"/>
      <c r="B104" s="67"/>
      <c r="C104" s="67"/>
      <c r="D104" s="31" t="s">
        <v>4</v>
      </c>
      <c r="E104" s="32">
        <v>2428.8000000000002</v>
      </c>
      <c r="F104" s="70"/>
      <c r="G104" s="70"/>
      <c r="H104" s="26"/>
    </row>
    <row r="105" spans="1:8" ht="20.100000000000001" customHeight="1" x14ac:dyDescent="0.25">
      <c r="A105" s="25"/>
      <c r="B105" s="67"/>
      <c r="C105" s="67"/>
      <c r="D105" s="31" t="s">
        <v>3</v>
      </c>
      <c r="E105" s="32">
        <v>204.66</v>
      </c>
      <c r="F105" s="70"/>
      <c r="G105" s="70"/>
      <c r="H105" s="26"/>
    </row>
    <row r="106" spans="1:8" ht="20.100000000000001" customHeight="1" x14ac:dyDescent="0.25">
      <c r="A106" s="25"/>
      <c r="B106" s="67"/>
      <c r="C106" s="67"/>
      <c r="D106" s="31" t="s">
        <v>2</v>
      </c>
      <c r="E106" s="32">
        <v>1399.85</v>
      </c>
      <c r="F106" s="71"/>
      <c r="G106" s="71"/>
      <c r="H106" s="26"/>
    </row>
    <row r="107" spans="1:8" ht="20.100000000000001" customHeight="1" x14ac:dyDescent="0.25">
      <c r="A107" s="25"/>
      <c r="B107" s="74" t="s">
        <v>1</v>
      </c>
      <c r="C107" s="74"/>
      <c r="D107" s="33" t="s">
        <v>127</v>
      </c>
      <c r="E107" s="34">
        <v>10833.619999999999</v>
      </c>
      <c r="F107" s="75">
        <f>SUM(E107:E1030)</f>
        <v>20038.600000000002</v>
      </c>
      <c r="G107" s="75">
        <f>SUM(F107:F1030)</f>
        <v>20038.600000000002</v>
      </c>
      <c r="H107" s="26"/>
    </row>
    <row r="108" spans="1:8" ht="20.100000000000001" customHeight="1" x14ac:dyDescent="0.25">
      <c r="A108" s="25"/>
      <c r="B108" s="74"/>
      <c r="C108" s="74"/>
      <c r="D108" s="33" t="s">
        <v>128</v>
      </c>
      <c r="E108" s="34">
        <v>2278.19</v>
      </c>
      <c r="F108" s="70"/>
      <c r="G108" s="70"/>
      <c r="H108" s="26"/>
    </row>
    <row r="109" spans="1:8" ht="20.100000000000001" customHeight="1" x14ac:dyDescent="0.25">
      <c r="A109" s="25"/>
      <c r="B109" s="74"/>
      <c r="C109" s="74"/>
      <c r="D109" s="33" t="s">
        <v>129</v>
      </c>
      <c r="E109" s="34">
        <v>1050.73</v>
      </c>
      <c r="F109" s="70"/>
      <c r="G109" s="70"/>
      <c r="H109" s="26"/>
    </row>
    <row r="110" spans="1:8" ht="20.100000000000001" customHeight="1" x14ac:dyDescent="0.25">
      <c r="A110" s="25"/>
      <c r="B110" s="74"/>
      <c r="C110" s="74"/>
      <c r="D110" s="33" t="s">
        <v>134</v>
      </c>
      <c r="E110" s="34">
        <v>4181.82</v>
      </c>
      <c r="F110" s="70"/>
      <c r="G110" s="70"/>
      <c r="H110" s="26"/>
    </row>
    <row r="111" spans="1:8" ht="20.100000000000001" customHeight="1" x14ac:dyDescent="0.25">
      <c r="A111" s="25"/>
      <c r="B111" s="74"/>
      <c r="C111" s="74"/>
      <c r="D111" s="33" t="s">
        <v>135</v>
      </c>
      <c r="E111" s="34">
        <v>1319.56</v>
      </c>
      <c r="F111" s="70"/>
      <c r="G111" s="70"/>
      <c r="H111" s="26"/>
    </row>
    <row r="112" spans="1:8" ht="20.100000000000001" customHeight="1" x14ac:dyDescent="0.25">
      <c r="A112" s="25"/>
      <c r="B112" s="74"/>
      <c r="C112" s="74"/>
      <c r="D112" s="33" t="s">
        <v>136</v>
      </c>
      <c r="E112" s="34">
        <v>374.68</v>
      </c>
      <c r="F112" s="71"/>
      <c r="G112" s="71"/>
      <c r="H112" s="26"/>
    </row>
    <row r="113" spans="1:8" ht="18.75" customHeight="1" x14ac:dyDescent="0.25">
      <c r="A113" s="16"/>
      <c r="B113" s="76" t="s">
        <v>0</v>
      </c>
      <c r="C113" s="76"/>
      <c r="D113" s="76"/>
      <c r="E113" s="76"/>
      <c r="F113" s="76"/>
      <c r="G113" s="27">
        <f>SUM(F7:F112)</f>
        <v>507155.50999999995</v>
      </c>
      <c r="H113" s="17"/>
    </row>
    <row r="114" spans="1:8" x14ac:dyDescent="0.25">
      <c r="A114" s="16"/>
      <c r="B114" s="96" t="s">
        <v>61</v>
      </c>
      <c r="C114" s="97"/>
      <c r="D114" s="97"/>
      <c r="E114" s="97"/>
      <c r="F114" s="97"/>
      <c r="G114" s="98"/>
      <c r="H114" s="17"/>
    </row>
    <row r="115" spans="1:8" x14ac:dyDescent="0.25">
      <c r="A115" s="16"/>
      <c r="B115" s="89" t="s">
        <v>50</v>
      </c>
      <c r="C115" s="90"/>
      <c r="D115" s="90"/>
      <c r="E115" s="90"/>
      <c r="F115" s="90"/>
      <c r="G115" s="91"/>
      <c r="H115" s="17"/>
    </row>
    <row r="116" spans="1:8" x14ac:dyDescent="0.25">
      <c r="A116" s="16"/>
      <c r="B116" s="89" t="s">
        <v>137</v>
      </c>
      <c r="C116" s="90"/>
      <c r="D116" s="90"/>
      <c r="E116" s="90"/>
      <c r="F116" s="90"/>
      <c r="G116" s="91"/>
      <c r="H116" s="17"/>
    </row>
    <row r="117" spans="1:8" x14ac:dyDescent="0.25">
      <c r="A117" s="16"/>
      <c r="B117" s="89" t="s">
        <v>58</v>
      </c>
      <c r="C117" s="90"/>
      <c r="D117" s="90"/>
      <c r="E117" s="90"/>
      <c r="F117" s="90"/>
      <c r="G117" s="91"/>
      <c r="H117" s="17"/>
    </row>
    <row r="118" spans="1:8" x14ac:dyDescent="0.25">
      <c r="A118" s="16"/>
      <c r="B118" s="89" t="s">
        <v>51</v>
      </c>
      <c r="C118" s="90"/>
      <c r="D118" s="90"/>
      <c r="E118" s="90"/>
      <c r="F118" s="90"/>
      <c r="G118" s="91"/>
      <c r="H118" s="17"/>
    </row>
    <row r="119" spans="1:8" ht="11.25" customHeight="1" x14ac:dyDescent="0.25">
      <c r="A119" s="16"/>
      <c r="B119" s="89" t="s">
        <v>52</v>
      </c>
      <c r="C119" s="90"/>
      <c r="D119" s="90"/>
      <c r="E119" s="90"/>
      <c r="F119" s="90"/>
      <c r="G119" s="91"/>
      <c r="H119" s="17"/>
    </row>
    <row r="120" spans="1:8" ht="7.5" customHeight="1" x14ac:dyDescent="0.25">
      <c r="A120" s="18"/>
      <c r="B120" s="19"/>
      <c r="C120" s="30"/>
      <c r="D120" s="20"/>
      <c r="E120" s="21"/>
      <c r="F120" s="22"/>
      <c r="G120" s="22"/>
      <c r="H120" s="23"/>
    </row>
  </sheetData>
  <mergeCells count="51">
    <mergeCell ref="B58:C61"/>
    <mergeCell ref="F58:F61"/>
    <mergeCell ref="G58:G61"/>
    <mergeCell ref="F48:F57"/>
    <mergeCell ref="B44:B57"/>
    <mergeCell ref="C44:C47"/>
    <mergeCell ref="F44:F47"/>
    <mergeCell ref="G44:G57"/>
    <mergeCell ref="C48:C57"/>
    <mergeCell ref="B117:G117"/>
    <mergeCell ref="B118:G118"/>
    <mergeCell ref="B114:G114"/>
    <mergeCell ref="B99:C101"/>
    <mergeCell ref="B102:C106"/>
    <mergeCell ref="B107:C112"/>
    <mergeCell ref="B113:F113"/>
    <mergeCell ref="B115:G115"/>
    <mergeCell ref="F107:F112"/>
    <mergeCell ref="G107:G112"/>
    <mergeCell ref="B62:C64"/>
    <mergeCell ref="B65:C65"/>
    <mergeCell ref="B119:G119"/>
    <mergeCell ref="B66:B74"/>
    <mergeCell ref="C66:C71"/>
    <mergeCell ref="F66:F71"/>
    <mergeCell ref="G66:G74"/>
    <mergeCell ref="C72:C74"/>
    <mergeCell ref="F72:F74"/>
    <mergeCell ref="B75:B98"/>
    <mergeCell ref="C75:C91"/>
    <mergeCell ref="F75:F91"/>
    <mergeCell ref="G75:G98"/>
    <mergeCell ref="C92:C98"/>
    <mergeCell ref="F92:F98"/>
    <mergeCell ref="B116:G116"/>
    <mergeCell ref="B1:G1"/>
    <mergeCell ref="B2:G2"/>
    <mergeCell ref="B3:G3"/>
    <mergeCell ref="B6:C6"/>
    <mergeCell ref="C7:C11"/>
    <mergeCell ref="F7:F11"/>
    <mergeCell ref="B7:B43"/>
    <mergeCell ref="C12:C43"/>
    <mergeCell ref="F12:F43"/>
    <mergeCell ref="G7:G43"/>
    <mergeCell ref="F62:F64"/>
    <mergeCell ref="G62:G64"/>
    <mergeCell ref="F99:F101"/>
    <mergeCell ref="G99:G101"/>
    <mergeCell ref="F102:F106"/>
    <mergeCell ref="G102:G106"/>
  </mergeCells>
  <printOptions horizontalCentered="1"/>
  <pageMargins left="0.44" right="0.59055118110236227" top="0.48" bottom="0.59055118110236227" header="0" footer="0"/>
  <pageSetup paperSize="9" scale="68" fitToHeight="2" orientation="portrait" r:id="rId1"/>
  <headerFooter alignWithMargins="0"/>
  <rowBreaks count="1" manualBreakCount="1">
    <brk id="65" max="7" man="1"/>
  </rowBreaks>
  <webPublishItems count="5">
    <webPublishItem id="20738" divId="413_20738" sourceType="sheet" destinationFile="G:\APAE\APAE-COMU\Estadístiques internes\LLIBREDA\Lldades 2012\taules\Apartat 4\413.htm"/>
    <webPublishItem id="27831" divId="4_1_3_27831" sourceType="range" sourceRef="A1:H121" destinationFile="G:\GPAQ\GPAQ-COMU\Estadístiques internes\LLIBREDA\Lldades 2016\taules preparades\4_1_3.htm"/>
    <webPublishItem id="4375" divId="4_1_3_4375" sourceType="range" sourceRef="A4:H120" destinationFile="\\reid\inetpub\gpaqssl\lldades\indicadors\2020\4_1_3.htm"/>
    <webPublishItem id="20783" divId="4_1_3_20783" sourceType="range" sourceRef="A5:H120" destinationFile="\\reid\inetpub\gpaqssl\lldades-edicio\indicadors\2021\4_1_3.htm"/>
    <webPublishItem id="1463" divId="4_1_3_1463" sourceType="range" sourceRef="A5:H121" destinationFile="\\gpaq\gpaqssl\lldades\indicadors\2015\4_1_3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7"/>
  <sheetViews>
    <sheetView zoomScaleNormal="100" zoomScaleSheetLayoutView="110" workbookViewId="0">
      <selection activeCell="B3" sqref="B3:G3"/>
    </sheetView>
  </sheetViews>
  <sheetFormatPr defaultColWidth="11.44140625" defaultRowHeight="13.2" x14ac:dyDescent="0.25"/>
  <cols>
    <col min="1" max="1" width="0.5546875" style="1" customWidth="1"/>
    <col min="2" max="2" width="27.44140625" style="5" customWidth="1"/>
    <col min="3" max="3" width="22.21875" style="28" customWidth="1"/>
    <col min="4" max="4" width="17.77734375" style="4" customWidth="1"/>
    <col min="5" max="5" width="17.77734375" style="3" customWidth="1"/>
    <col min="6" max="7" width="17.77734375" style="2" customWidth="1"/>
    <col min="8" max="8" width="0.5546875" style="1" customWidth="1"/>
    <col min="9" max="16384" width="11.44140625" style="1"/>
  </cols>
  <sheetData>
    <row r="1" spans="1:8" s="9" customFormat="1" x14ac:dyDescent="0.3">
      <c r="B1" s="54" t="s">
        <v>212</v>
      </c>
      <c r="C1" s="54"/>
      <c r="D1" s="54"/>
      <c r="E1" s="54"/>
      <c r="F1" s="54"/>
      <c r="G1" s="54"/>
    </row>
    <row r="2" spans="1:8" s="9" customFormat="1" x14ac:dyDescent="0.3">
      <c r="B2" s="54" t="s">
        <v>49</v>
      </c>
      <c r="C2" s="54"/>
      <c r="D2" s="54"/>
      <c r="E2" s="54"/>
      <c r="F2" s="54"/>
      <c r="G2" s="54"/>
    </row>
    <row r="3" spans="1:8" s="9" customFormat="1" x14ac:dyDescent="0.3">
      <c r="B3" s="55"/>
      <c r="C3" s="55"/>
      <c r="D3" s="55"/>
      <c r="E3" s="55"/>
      <c r="F3" s="55"/>
      <c r="G3" s="55"/>
    </row>
    <row r="4" spans="1:8" ht="4.05" customHeight="1" x14ac:dyDescent="0.3">
      <c r="B4" s="8"/>
      <c r="D4" s="7"/>
      <c r="E4" s="6"/>
    </row>
    <row r="5" spans="1:8" ht="4.05" customHeight="1" x14ac:dyDescent="0.25">
      <c r="A5" s="10"/>
      <c r="B5" s="11"/>
      <c r="C5" s="29"/>
      <c r="D5" s="12"/>
      <c r="E5" s="13"/>
      <c r="F5" s="14"/>
      <c r="G5" s="14"/>
      <c r="H5" s="15"/>
    </row>
    <row r="6" spans="1:8" ht="35.25" customHeight="1" x14ac:dyDescent="0.25">
      <c r="A6" s="16"/>
      <c r="B6" s="56" t="s">
        <v>45</v>
      </c>
      <c r="C6" s="56"/>
      <c r="D6" s="38" t="s">
        <v>44</v>
      </c>
      <c r="E6" s="38" t="s">
        <v>43</v>
      </c>
      <c r="F6" s="38" t="s">
        <v>42</v>
      </c>
      <c r="G6" s="38" t="s">
        <v>41</v>
      </c>
      <c r="H6" s="17"/>
    </row>
    <row r="7" spans="1:8" ht="20.100000000000001" customHeight="1" x14ac:dyDescent="0.25">
      <c r="A7" s="25"/>
      <c r="B7" s="72" t="s">
        <v>211</v>
      </c>
      <c r="C7" s="57" t="s">
        <v>210</v>
      </c>
      <c r="D7" s="31" t="s">
        <v>209</v>
      </c>
      <c r="E7" s="32">
        <v>5646.55</v>
      </c>
      <c r="F7" s="58">
        <f>SUM(E7:E10)</f>
        <v>11930.980000000001</v>
      </c>
      <c r="G7" s="69">
        <f>SUM(F7:F40)</f>
        <v>153650.07999999999</v>
      </c>
      <c r="H7" s="26"/>
    </row>
    <row r="8" spans="1:8" ht="20.100000000000001" customHeight="1" x14ac:dyDescent="0.25">
      <c r="A8" s="25"/>
      <c r="B8" s="73"/>
      <c r="C8" s="57"/>
      <c r="D8" s="31" t="s">
        <v>208</v>
      </c>
      <c r="E8" s="32">
        <v>1987.91</v>
      </c>
      <c r="F8" s="58"/>
      <c r="G8" s="84"/>
      <c r="H8" s="26"/>
    </row>
    <row r="9" spans="1:8" ht="20.100000000000001" customHeight="1" x14ac:dyDescent="0.25">
      <c r="A9" s="25"/>
      <c r="B9" s="73"/>
      <c r="C9" s="57"/>
      <c r="D9" s="31" t="s">
        <v>207</v>
      </c>
      <c r="E9" s="32">
        <v>3924.76</v>
      </c>
      <c r="F9" s="58"/>
      <c r="G9" s="84"/>
      <c r="H9" s="26"/>
    </row>
    <row r="10" spans="1:8" ht="20.100000000000001" customHeight="1" x14ac:dyDescent="0.25">
      <c r="A10" s="25"/>
      <c r="B10" s="73"/>
      <c r="C10" s="57"/>
      <c r="D10" s="31" t="s">
        <v>206</v>
      </c>
      <c r="E10" s="32">
        <v>371.76</v>
      </c>
      <c r="F10" s="58"/>
      <c r="G10" s="84"/>
      <c r="H10" s="26"/>
    </row>
    <row r="11" spans="1:8" ht="20.100000000000001" customHeight="1" x14ac:dyDescent="0.25">
      <c r="A11" s="25"/>
      <c r="B11" s="73"/>
      <c r="C11" s="82" t="s">
        <v>205</v>
      </c>
      <c r="D11" s="31" t="s">
        <v>204</v>
      </c>
      <c r="E11" s="32">
        <v>3965.62</v>
      </c>
      <c r="F11" s="80">
        <f>SUM(E11:E41)</f>
        <v>141719.09999999998</v>
      </c>
      <c r="G11" s="84"/>
      <c r="H11" s="26"/>
    </row>
    <row r="12" spans="1:8" ht="20.100000000000001" customHeight="1" x14ac:dyDescent="0.25">
      <c r="A12" s="25"/>
      <c r="B12" s="73"/>
      <c r="C12" s="83"/>
      <c r="D12" s="31" t="s">
        <v>203</v>
      </c>
      <c r="E12" s="32">
        <v>3906.37</v>
      </c>
      <c r="F12" s="81"/>
      <c r="G12" s="84"/>
      <c r="H12" s="26"/>
    </row>
    <row r="13" spans="1:8" ht="20.100000000000001" customHeight="1" x14ac:dyDescent="0.25">
      <c r="A13" s="25"/>
      <c r="B13" s="73"/>
      <c r="C13" s="83"/>
      <c r="D13" s="31" t="s">
        <v>202</v>
      </c>
      <c r="E13" s="32">
        <v>3779.1399999999994</v>
      </c>
      <c r="F13" s="81"/>
      <c r="G13" s="84"/>
      <c r="H13" s="26"/>
    </row>
    <row r="14" spans="1:8" ht="20.100000000000001" customHeight="1" x14ac:dyDescent="0.25">
      <c r="A14" s="25"/>
      <c r="B14" s="73"/>
      <c r="C14" s="83"/>
      <c r="D14" s="31" t="s">
        <v>201</v>
      </c>
      <c r="E14" s="32">
        <v>3786.43</v>
      </c>
      <c r="F14" s="81"/>
      <c r="G14" s="84"/>
      <c r="H14" s="26"/>
    </row>
    <row r="15" spans="1:8" ht="20.100000000000001" customHeight="1" x14ac:dyDescent="0.25">
      <c r="A15" s="25"/>
      <c r="B15" s="73"/>
      <c r="C15" s="83"/>
      <c r="D15" s="31" t="s">
        <v>200</v>
      </c>
      <c r="E15" s="32">
        <v>3906.3799999999997</v>
      </c>
      <c r="F15" s="81"/>
      <c r="G15" s="84"/>
      <c r="H15" s="26"/>
    </row>
    <row r="16" spans="1:8" ht="20.100000000000001" customHeight="1" x14ac:dyDescent="0.25">
      <c r="A16" s="25"/>
      <c r="B16" s="73"/>
      <c r="C16" s="83"/>
      <c r="D16" s="31" t="s">
        <v>199</v>
      </c>
      <c r="E16" s="32">
        <v>4214.8900000000003</v>
      </c>
      <c r="F16" s="81"/>
      <c r="G16" s="84"/>
      <c r="H16" s="26"/>
    </row>
    <row r="17" spans="1:8" ht="20.100000000000001" customHeight="1" x14ac:dyDescent="0.25">
      <c r="A17" s="25"/>
      <c r="B17" s="73"/>
      <c r="C17" s="83"/>
      <c r="D17" s="31" t="s">
        <v>198</v>
      </c>
      <c r="E17" s="32">
        <v>3016.16</v>
      </c>
      <c r="F17" s="81"/>
      <c r="G17" s="84"/>
      <c r="H17" s="26"/>
    </row>
    <row r="18" spans="1:8" ht="20.100000000000001" customHeight="1" x14ac:dyDescent="0.25">
      <c r="A18" s="25"/>
      <c r="B18" s="73"/>
      <c r="C18" s="83"/>
      <c r="D18" s="31" t="s">
        <v>197</v>
      </c>
      <c r="E18" s="32">
        <v>2848.39</v>
      </c>
      <c r="F18" s="81"/>
      <c r="G18" s="84"/>
      <c r="H18" s="26"/>
    </row>
    <row r="19" spans="1:8" ht="20.100000000000001" customHeight="1" x14ac:dyDescent="0.25">
      <c r="A19" s="25"/>
      <c r="B19" s="73"/>
      <c r="C19" s="83"/>
      <c r="D19" s="31" t="s">
        <v>196</v>
      </c>
      <c r="E19" s="32">
        <v>1335</v>
      </c>
      <c r="F19" s="81"/>
      <c r="G19" s="84"/>
      <c r="H19" s="26"/>
    </row>
    <row r="20" spans="1:8" ht="20.100000000000001" customHeight="1" x14ac:dyDescent="0.25">
      <c r="A20" s="25"/>
      <c r="B20" s="73"/>
      <c r="C20" s="83"/>
      <c r="D20" s="31" t="s">
        <v>195</v>
      </c>
      <c r="E20" s="32">
        <v>2262.9500000000003</v>
      </c>
      <c r="F20" s="81"/>
      <c r="G20" s="84"/>
      <c r="H20" s="26"/>
    </row>
    <row r="21" spans="1:8" ht="20.100000000000001" customHeight="1" x14ac:dyDescent="0.25">
      <c r="A21" s="25"/>
      <c r="B21" s="73"/>
      <c r="C21" s="83"/>
      <c r="D21" s="31" t="s">
        <v>194</v>
      </c>
      <c r="E21" s="32">
        <v>5870.2799999999988</v>
      </c>
      <c r="F21" s="81"/>
      <c r="G21" s="84"/>
      <c r="H21" s="26"/>
    </row>
    <row r="22" spans="1:8" ht="20.100000000000001" customHeight="1" x14ac:dyDescent="0.25">
      <c r="A22" s="25"/>
      <c r="B22" s="73"/>
      <c r="C22" s="83"/>
      <c r="D22" s="31" t="s">
        <v>193</v>
      </c>
      <c r="E22" s="32">
        <v>2361.4499999999998</v>
      </c>
      <c r="F22" s="81"/>
      <c r="G22" s="84"/>
      <c r="H22" s="26"/>
    </row>
    <row r="23" spans="1:8" ht="20.100000000000001" customHeight="1" x14ac:dyDescent="0.25">
      <c r="A23" s="25"/>
      <c r="B23" s="73"/>
      <c r="C23" s="83"/>
      <c r="D23" s="31" t="s">
        <v>192</v>
      </c>
      <c r="E23" s="32">
        <v>4979.21</v>
      </c>
      <c r="F23" s="81"/>
      <c r="G23" s="84"/>
      <c r="H23" s="26"/>
    </row>
    <row r="24" spans="1:8" ht="20.100000000000001" customHeight="1" x14ac:dyDescent="0.25">
      <c r="A24" s="25"/>
      <c r="B24" s="73"/>
      <c r="C24" s="83"/>
      <c r="D24" s="31" t="s">
        <v>191</v>
      </c>
      <c r="E24" s="32">
        <v>2519.69</v>
      </c>
      <c r="F24" s="81"/>
      <c r="G24" s="84"/>
      <c r="H24" s="26"/>
    </row>
    <row r="25" spans="1:8" ht="20.100000000000001" customHeight="1" x14ac:dyDescent="0.25">
      <c r="A25" s="25"/>
      <c r="B25" s="73"/>
      <c r="C25" s="83"/>
      <c r="D25" s="31" t="s">
        <v>190</v>
      </c>
      <c r="E25" s="32">
        <v>4858.32</v>
      </c>
      <c r="F25" s="81"/>
      <c r="G25" s="84"/>
      <c r="H25" s="26"/>
    </row>
    <row r="26" spans="1:8" ht="20.100000000000001" customHeight="1" x14ac:dyDescent="0.25">
      <c r="A26" s="25"/>
      <c r="B26" s="73"/>
      <c r="C26" s="83"/>
      <c r="D26" s="31" t="s">
        <v>189</v>
      </c>
      <c r="E26" s="32">
        <v>4893.8</v>
      </c>
      <c r="F26" s="81"/>
      <c r="G26" s="84"/>
      <c r="H26" s="26"/>
    </row>
    <row r="27" spans="1:8" ht="20.100000000000001" customHeight="1" x14ac:dyDescent="0.25">
      <c r="A27" s="25"/>
      <c r="B27" s="73"/>
      <c r="C27" s="83"/>
      <c r="D27" s="31" t="s">
        <v>188</v>
      </c>
      <c r="E27" s="32">
        <v>5280.4</v>
      </c>
      <c r="F27" s="81"/>
      <c r="G27" s="84"/>
      <c r="H27" s="26"/>
    </row>
    <row r="28" spans="1:8" ht="20.100000000000001" customHeight="1" x14ac:dyDescent="0.25">
      <c r="A28" s="25"/>
      <c r="B28" s="73"/>
      <c r="C28" s="83"/>
      <c r="D28" s="31" t="s">
        <v>187</v>
      </c>
      <c r="E28" s="32">
        <v>4753.08</v>
      </c>
      <c r="F28" s="81"/>
      <c r="G28" s="84"/>
      <c r="H28" s="26"/>
    </row>
    <row r="29" spans="1:8" ht="20.100000000000001" customHeight="1" x14ac:dyDescent="0.25">
      <c r="A29" s="25"/>
      <c r="B29" s="73"/>
      <c r="C29" s="83"/>
      <c r="D29" s="31" t="s">
        <v>186</v>
      </c>
      <c r="E29" s="32">
        <v>5390.59</v>
      </c>
      <c r="F29" s="81"/>
      <c r="G29" s="84"/>
      <c r="H29" s="26"/>
    </row>
    <row r="30" spans="1:8" ht="20.100000000000001" customHeight="1" x14ac:dyDescent="0.25">
      <c r="A30" s="25"/>
      <c r="B30" s="73"/>
      <c r="C30" s="83"/>
      <c r="D30" s="31" t="s">
        <v>185</v>
      </c>
      <c r="E30" s="32">
        <v>2994.29</v>
      </c>
      <c r="F30" s="81"/>
      <c r="G30" s="84"/>
      <c r="H30" s="26"/>
    </row>
    <row r="31" spans="1:8" ht="20.100000000000001" customHeight="1" x14ac:dyDescent="0.25">
      <c r="A31" s="25"/>
      <c r="B31" s="73"/>
      <c r="C31" s="83"/>
      <c r="D31" s="31" t="s">
        <v>184</v>
      </c>
      <c r="E31" s="32">
        <v>2969.49</v>
      </c>
      <c r="F31" s="81"/>
      <c r="G31" s="84"/>
      <c r="H31" s="26"/>
    </row>
    <row r="32" spans="1:8" ht="20.100000000000001" customHeight="1" x14ac:dyDescent="0.25">
      <c r="A32" s="25"/>
      <c r="B32" s="73"/>
      <c r="C32" s="83"/>
      <c r="D32" s="31" t="s">
        <v>183</v>
      </c>
      <c r="E32" s="32">
        <v>3048.91</v>
      </c>
      <c r="F32" s="81"/>
      <c r="G32" s="84"/>
      <c r="H32" s="26"/>
    </row>
    <row r="33" spans="1:8" ht="20.100000000000001" customHeight="1" x14ac:dyDescent="0.25">
      <c r="A33" s="25"/>
      <c r="B33" s="73"/>
      <c r="C33" s="83"/>
      <c r="D33" s="31" t="s">
        <v>182</v>
      </c>
      <c r="E33" s="32">
        <v>3010.68</v>
      </c>
      <c r="F33" s="81"/>
      <c r="G33" s="84"/>
      <c r="H33" s="26"/>
    </row>
    <row r="34" spans="1:8" ht="20.100000000000001" customHeight="1" x14ac:dyDescent="0.25">
      <c r="A34" s="25"/>
      <c r="B34" s="73"/>
      <c r="C34" s="83"/>
      <c r="D34" s="31" t="s">
        <v>181</v>
      </c>
      <c r="E34" s="32">
        <v>3047.69</v>
      </c>
      <c r="F34" s="81"/>
      <c r="G34" s="84"/>
      <c r="H34" s="26"/>
    </row>
    <row r="35" spans="1:8" ht="20.100000000000001" customHeight="1" x14ac:dyDescent="0.25">
      <c r="A35" s="25"/>
      <c r="B35" s="73"/>
      <c r="C35" s="83"/>
      <c r="D35" s="31" t="s">
        <v>180</v>
      </c>
      <c r="E35" s="32">
        <v>821.42</v>
      </c>
      <c r="F35" s="81"/>
      <c r="G35" s="84"/>
      <c r="H35" s="26"/>
    </row>
    <row r="36" spans="1:8" ht="20.100000000000001" customHeight="1" x14ac:dyDescent="0.25">
      <c r="A36" s="25"/>
      <c r="B36" s="73"/>
      <c r="C36" s="83"/>
      <c r="D36" s="31" t="s">
        <v>179</v>
      </c>
      <c r="E36" s="32">
        <v>635.26</v>
      </c>
      <c r="F36" s="81"/>
      <c r="G36" s="84"/>
      <c r="H36" s="26"/>
    </row>
    <row r="37" spans="1:8" ht="20.100000000000001" customHeight="1" x14ac:dyDescent="0.25">
      <c r="A37" s="25"/>
      <c r="B37" s="73"/>
      <c r="C37" s="83"/>
      <c r="D37" s="31" t="s">
        <v>178</v>
      </c>
      <c r="E37" s="32">
        <v>6612.27</v>
      </c>
      <c r="F37" s="81"/>
      <c r="G37" s="84"/>
      <c r="H37" s="26"/>
    </row>
    <row r="38" spans="1:8" ht="20.100000000000001" customHeight="1" x14ac:dyDescent="0.25">
      <c r="A38" s="25"/>
      <c r="B38" s="73"/>
      <c r="C38" s="83"/>
      <c r="D38" s="31" t="s">
        <v>177</v>
      </c>
      <c r="E38" s="32">
        <v>6651.7900000000009</v>
      </c>
      <c r="F38" s="81"/>
      <c r="G38" s="84"/>
      <c r="H38" s="26"/>
    </row>
    <row r="39" spans="1:8" ht="20.100000000000001" customHeight="1" x14ac:dyDescent="0.25">
      <c r="A39" s="25"/>
      <c r="B39" s="73"/>
      <c r="C39" s="83"/>
      <c r="D39" s="31" t="s">
        <v>176</v>
      </c>
      <c r="E39" s="32">
        <v>18565.069999999996</v>
      </c>
      <c r="F39" s="81"/>
      <c r="G39" s="84"/>
      <c r="H39" s="26"/>
    </row>
    <row r="40" spans="1:8" ht="20.100000000000001" customHeight="1" x14ac:dyDescent="0.25">
      <c r="A40" s="25"/>
      <c r="B40" s="73"/>
      <c r="C40" s="83"/>
      <c r="D40" s="31" t="s">
        <v>175</v>
      </c>
      <c r="E40" s="32">
        <v>14170.08</v>
      </c>
      <c r="F40" s="81"/>
      <c r="G40" s="84"/>
      <c r="H40" s="26"/>
    </row>
    <row r="41" spans="1:8" ht="20.100000000000001" customHeight="1" x14ac:dyDescent="0.25">
      <c r="A41" s="25"/>
      <c r="B41" s="108"/>
      <c r="C41" s="109"/>
      <c r="D41" s="31" t="s">
        <v>174</v>
      </c>
      <c r="E41" s="32">
        <v>5264</v>
      </c>
      <c r="F41" s="110"/>
      <c r="G41" s="111"/>
      <c r="H41" s="26"/>
    </row>
    <row r="42" spans="1:8" ht="20.100000000000001" customHeight="1" x14ac:dyDescent="0.25">
      <c r="A42" s="25"/>
      <c r="B42" s="115" t="s">
        <v>173</v>
      </c>
      <c r="C42" s="116" t="s">
        <v>46</v>
      </c>
      <c r="D42" s="33" t="s">
        <v>172</v>
      </c>
      <c r="E42" s="34">
        <v>20778.099999999999</v>
      </c>
      <c r="F42" s="114">
        <f>SUM(E42:E45)</f>
        <v>51160.19</v>
      </c>
      <c r="G42" s="50">
        <f>SUM(F42:F54)</f>
        <v>99944.35</v>
      </c>
      <c r="H42" s="26"/>
    </row>
    <row r="43" spans="1:8" ht="20.100000000000001" customHeight="1" x14ac:dyDescent="0.25">
      <c r="A43" s="25"/>
      <c r="B43" s="115"/>
      <c r="C43" s="116"/>
      <c r="D43" s="33" t="s">
        <v>171</v>
      </c>
      <c r="E43" s="34">
        <v>1890.03</v>
      </c>
      <c r="F43" s="114"/>
      <c r="G43" s="50"/>
      <c r="H43" s="26"/>
    </row>
    <row r="44" spans="1:8" ht="20.100000000000001" customHeight="1" x14ac:dyDescent="0.25">
      <c r="A44" s="25"/>
      <c r="B44" s="115"/>
      <c r="C44" s="116"/>
      <c r="D44" s="33" t="s">
        <v>170</v>
      </c>
      <c r="E44" s="34">
        <v>16044.59</v>
      </c>
      <c r="F44" s="114"/>
      <c r="G44" s="50"/>
      <c r="H44" s="26"/>
    </row>
    <row r="45" spans="1:8" ht="20.100000000000001" customHeight="1" x14ac:dyDescent="0.25">
      <c r="A45" s="25"/>
      <c r="B45" s="115"/>
      <c r="C45" s="116"/>
      <c r="D45" s="33" t="s">
        <v>169</v>
      </c>
      <c r="E45" s="34">
        <v>12447.47</v>
      </c>
      <c r="F45" s="114"/>
      <c r="G45" s="50"/>
      <c r="H45" s="26"/>
    </row>
    <row r="46" spans="1:8" ht="20.100000000000001" customHeight="1" x14ac:dyDescent="0.25">
      <c r="A46" s="25"/>
      <c r="B46" s="115"/>
      <c r="C46" s="116" t="s">
        <v>47</v>
      </c>
      <c r="D46" s="33" t="s">
        <v>168</v>
      </c>
      <c r="E46" s="34">
        <v>6905.21</v>
      </c>
      <c r="F46" s="114">
        <f>SUM(E46:E54)</f>
        <v>48784.159999999996</v>
      </c>
      <c r="G46" s="50"/>
      <c r="H46" s="26"/>
    </row>
    <row r="47" spans="1:8" ht="20.100000000000001" customHeight="1" x14ac:dyDescent="0.25">
      <c r="A47" s="25"/>
      <c r="B47" s="115"/>
      <c r="C47" s="116"/>
      <c r="D47" s="33" t="s">
        <v>167</v>
      </c>
      <c r="E47" s="34">
        <v>23992.95</v>
      </c>
      <c r="F47" s="114"/>
      <c r="G47" s="50"/>
      <c r="H47" s="26"/>
    </row>
    <row r="48" spans="1:8" ht="20.100000000000001" customHeight="1" x14ac:dyDescent="0.25">
      <c r="A48" s="25"/>
      <c r="B48" s="115"/>
      <c r="C48" s="116"/>
      <c r="D48" s="33" t="s">
        <v>166</v>
      </c>
      <c r="E48" s="34">
        <v>1167.95</v>
      </c>
      <c r="F48" s="114"/>
      <c r="G48" s="50"/>
      <c r="H48" s="26"/>
    </row>
    <row r="49" spans="1:8" ht="20.100000000000001" customHeight="1" x14ac:dyDescent="0.25">
      <c r="A49" s="25"/>
      <c r="B49" s="115"/>
      <c r="C49" s="116"/>
      <c r="D49" s="33" t="s">
        <v>165</v>
      </c>
      <c r="E49" s="34">
        <v>2635.17</v>
      </c>
      <c r="F49" s="114"/>
      <c r="G49" s="50"/>
      <c r="H49" s="26"/>
    </row>
    <row r="50" spans="1:8" ht="20.100000000000001" customHeight="1" x14ac:dyDescent="0.25">
      <c r="A50" s="25"/>
      <c r="B50" s="115"/>
      <c r="C50" s="116"/>
      <c r="D50" s="33" t="s">
        <v>164</v>
      </c>
      <c r="E50" s="34">
        <v>4301.3599999999997</v>
      </c>
      <c r="F50" s="114"/>
      <c r="G50" s="50"/>
      <c r="H50" s="26"/>
    </row>
    <row r="51" spans="1:8" ht="20.100000000000001" customHeight="1" x14ac:dyDescent="0.25">
      <c r="A51" s="25"/>
      <c r="B51" s="115"/>
      <c r="C51" s="116"/>
      <c r="D51" s="33" t="s">
        <v>163</v>
      </c>
      <c r="E51" s="34">
        <v>2180.6</v>
      </c>
      <c r="F51" s="114"/>
      <c r="G51" s="50"/>
      <c r="H51" s="26"/>
    </row>
    <row r="52" spans="1:8" ht="20.100000000000001" customHeight="1" x14ac:dyDescent="0.25">
      <c r="A52" s="25"/>
      <c r="B52" s="115"/>
      <c r="C52" s="116"/>
      <c r="D52" s="33" t="s">
        <v>162</v>
      </c>
      <c r="E52" s="34">
        <v>1854.45</v>
      </c>
      <c r="F52" s="114"/>
      <c r="G52" s="50"/>
      <c r="H52" s="26"/>
    </row>
    <row r="53" spans="1:8" ht="20.100000000000001" customHeight="1" x14ac:dyDescent="0.25">
      <c r="A53" s="25"/>
      <c r="B53" s="115"/>
      <c r="C53" s="116"/>
      <c r="D53" s="33" t="s">
        <v>161</v>
      </c>
      <c r="E53" s="34">
        <v>1482.3</v>
      </c>
      <c r="F53" s="114"/>
      <c r="G53" s="50"/>
      <c r="H53" s="26"/>
    </row>
    <row r="54" spans="1:8" ht="20.100000000000001" customHeight="1" x14ac:dyDescent="0.25">
      <c r="A54" s="25"/>
      <c r="B54" s="115"/>
      <c r="C54" s="116"/>
      <c r="D54" s="33" t="s">
        <v>160</v>
      </c>
      <c r="E54" s="34">
        <v>4264.17</v>
      </c>
      <c r="F54" s="114"/>
      <c r="G54" s="50"/>
      <c r="H54" s="26"/>
    </row>
    <row r="55" spans="1:8" ht="20.100000000000001" customHeight="1" x14ac:dyDescent="0.25">
      <c r="A55" s="25"/>
      <c r="B55" s="59" t="s">
        <v>159</v>
      </c>
      <c r="C55" s="60"/>
      <c r="D55" s="33" t="s">
        <v>53</v>
      </c>
      <c r="E55" s="34">
        <v>27430.009999999995</v>
      </c>
      <c r="F55" s="63">
        <f>SUM(E55:E58)</f>
        <v>54052.12999999999</v>
      </c>
      <c r="G55" s="65">
        <f>SUM(F55:F58)</f>
        <v>54052.12999999999</v>
      </c>
      <c r="H55" s="26"/>
    </row>
    <row r="56" spans="1:8" ht="20.100000000000001" customHeight="1" x14ac:dyDescent="0.25">
      <c r="A56" s="25"/>
      <c r="B56" s="61"/>
      <c r="C56" s="62"/>
      <c r="D56" s="33" t="s">
        <v>54</v>
      </c>
      <c r="E56" s="34">
        <v>8395.8799999999992</v>
      </c>
      <c r="F56" s="64"/>
      <c r="G56" s="66"/>
      <c r="H56" s="26"/>
    </row>
    <row r="57" spans="1:8" ht="20.100000000000001" customHeight="1" x14ac:dyDescent="0.25">
      <c r="A57" s="25"/>
      <c r="B57" s="61"/>
      <c r="C57" s="62"/>
      <c r="D57" s="33" t="s">
        <v>55</v>
      </c>
      <c r="E57" s="34">
        <v>10024.930000000002</v>
      </c>
      <c r="F57" s="64"/>
      <c r="G57" s="66"/>
      <c r="H57" s="26"/>
    </row>
    <row r="58" spans="1:8" ht="20.100000000000001" customHeight="1" x14ac:dyDescent="0.25">
      <c r="A58" s="25"/>
      <c r="B58" s="87"/>
      <c r="C58" s="88"/>
      <c r="D58" s="33" t="s">
        <v>59</v>
      </c>
      <c r="E58" s="34">
        <v>8201.31</v>
      </c>
      <c r="F58" s="68"/>
      <c r="G58" s="113"/>
      <c r="H58" s="26"/>
    </row>
    <row r="59" spans="1:8" ht="20.100000000000001" customHeight="1" x14ac:dyDescent="0.25">
      <c r="A59" s="25"/>
      <c r="B59" s="67" t="s">
        <v>40</v>
      </c>
      <c r="C59" s="67"/>
      <c r="D59" s="31" t="s">
        <v>39</v>
      </c>
      <c r="E59" s="32">
        <v>4253.3599999999997</v>
      </c>
      <c r="F59" s="63">
        <f>SUM(E59:E61)</f>
        <v>5057.2699999999995</v>
      </c>
      <c r="G59" s="69">
        <f>SUM(F59:F61)</f>
        <v>5057.2699999999995</v>
      </c>
      <c r="H59" s="26"/>
    </row>
    <row r="60" spans="1:8" ht="20.100000000000001" customHeight="1" x14ac:dyDescent="0.25">
      <c r="A60" s="25"/>
      <c r="B60" s="67"/>
      <c r="C60" s="67"/>
      <c r="D60" s="31" t="s">
        <v>56</v>
      </c>
      <c r="E60" s="32">
        <v>263.11</v>
      </c>
      <c r="F60" s="64"/>
      <c r="G60" s="70"/>
      <c r="H60" s="26"/>
    </row>
    <row r="61" spans="1:8" ht="20.100000000000001" customHeight="1" x14ac:dyDescent="0.25">
      <c r="A61" s="25"/>
      <c r="B61" s="67"/>
      <c r="C61" s="67"/>
      <c r="D61" s="31" t="s">
        <v>38</v>
      </c>
      <c r="E61" s="32">
        <v>540.79999999999995</v>
      </c>
      <c r="F61" s="68"/>
      <c r="G61" s="71"/>
      <c r="H61" s="26"/>
    </row>
    <row r="62" spans="1:8" ht="20.100000000000001" customHeight="1" x14ac:dyDescent="0.25">
      <c r="A62" s="25"/>
      <c r="B62" s="74" t="s">
        <v>37</v>
      </c>
      <c r="C62" s="74"/>
      <c r="D62" s="33" t="s">
        <v>36</v>
      </c>
      <c r="E62" s="34">
        <v>11274.85</v>
      </c>
      <c r="F62" s="36">
        <f>E62</f>
        <v>11274.85</v>
      </c>
      <c r="G62" s="37">
        <f>F62</f>
        <v>11274.85</v>
      </c>
      <c r="H62" s="26"/>
    </row>
    <row r="63" spans="1:8" ht="20.100000000000001" customHeight="1" x14ac:dyDescent="0.25">
      <c r="A63" s="25"/>
      <c r="B63" s="112" t="s">
        <v>35</v>
      </c>
      <c r="C63" s="57" t="s">
        <v>34</v>
      </c>
      <c r="D63" s="31" t="s">
        <v>158</v>
      </c>
      <c r="E63" s="32">
        <v>5750.3499999999995</v>
      </c>
      <c r="F63" s="58">
        <f>SUM(E63:E68)</f>
        <v>54176.32</v>
      </c>
      <c r="G63" s="78">
        <f>F63+F69</f>
        <v>56628.11</v>
      </c>
      <c r="H63" s="26"/>
    </row>
    <row r="64" spans="1:8" ht="20.100000000000001" customHeight="1" x14ac:dyDescent="0.25">
      <c r="A64" s="25"/>
      <c r="B64" s="112"/>
      <c r="C64" s="57"/>
      <c r="D64" s="31" t="s">
        <v>157</v>
      </c>
      <c r="E64" s="32">
        <v>11911.99</v>
      </c>
      <c r="F64" s="58"/>
      <c r="G64" s="78"/>
      <c r="H64" s="26"/>
    </row>
    <row r="65" spans="1:8" ht="20.100000000000001" customHeight="1" x14ac:dyDescent="0.25">
      <c r="A65" s="25"/>
      <c r="B65" s="112"/>
      <c r="C65" s="57"/>
      <c r="D65" s="31" t="s">
        <v>156</v>
      </c>
      <c r="E65" s="32">
        <v>2830.26</v>
      </c>
      <c r="F65" s="58"/>
      <c r="G65" s="78"/>
      <c r="H65" s="26"/>
    </row>
    <row r="66" spans="1:8" ht="20.100000000000001" customHeight="1" x14ac:dyDescent="0.25">
      <c r="A66" s="25"/>
      <c r="B66" s="112"/>
      <c r="C66" s="57"/>
      <c r="D66" s="31" t="s">
        <v>155</v>
      </c>
      <c r="E66" s="32">
        <v>14961.84</v>
      </c>
      <c r="F66" s="58"/>
      <c r="G66" s="78"/>
      <c r="H66" s="26"/>
    </row>
    <row r="67" spans="1:8" ht="20.100000000000001" customHeight="1" x14ac:dyDescent="0.25">
      <c r="A67" s="25"/>
      <c r="B67" s="112"/>
      <c r="C67" s="57"/>
      <c r="D67" s="31" t="s">
        <v>154</v>
      </c>
      <c r="E67" s="32">
        <v>12286.140000000001</v>
      </c>
      <c r="F67" s="58"/>
      <c r="G67" s="78"/>
      <c r="H67" s="26"/>
    </row>
    <row r="68" spans="1:8" ht="20.100000000000001" customHeight="1" x14ac:dyDescent="0.25">
      <c r="A68" s="25"/>
      <c r="B68" s="112"/>
      <c r="C68" s="57"/>
      <c r="D68" s="31" t="s">
        <v>153</v>
      </c>
      <c r="E68" s="32">
        <v>6435.74</v>
      </c>
      <c r="F68" s="58"/>
      <c r="G68" s="78"/>
      <c r="H68" s="26"/>
    </row>
    <row r="69" spans="1:8" ht="20.100000000000001" customHeight="1" x14ac:dyDescent="0.25">
      <c r="A69" s="25"/>
      <c r="B69" s="112"/>
      <c r="C69" s="57" t="s">
        <v>33</v>
      </c>
      <c r="D69" s="31" t="s">
        <v>152</v>
      </c>
      <c r="E69" s="32">
        <v>971.15</v>
      </c>
      <c r="F69" s="58">
        <f>SUM(E69:E71)</f>
        <v>2451.79</v>
      </c>
      <c r="G69" s="78"/>
      <c r="H69" s="26"/>
    </row>
    <row r="70" spans="1:8" ht="20.100000000000001" customHeight="1" x14ac:dyDescent="0.25">
      <c r="A70" s="25"/>
      <c r="B70" s="112"/>
      <c r="C70" s="57"/>
      <c r="D70" s="31" t="s">
        <v>151</v>
      </c>
      <c r="E70" s="32">
        <v>560.64</v>
      </c>
      <c r="F70" s="58"/>
      <c r="G70" s="78"/>
      <c r="H70" s="26"/>
    </row>
    <row r="71" spans="1:8" ht="20.100000000000001" customHeight="1" x14ac:dyDescent="0.25">
      <c r="A71" s="25"/>
      <c r="B71" s="112"/>
      <c r="C71" s="57"/>
      <c r="D71" s="31" t="s">
        <v>150</v>
      </c>
      <c r="E71" s="32">
        <v>920</v>
      </c>
      <c r="F71" s="58"/>
      <c r="G71" s="78"/>
      <c r="H71" s="26"/>
    </row>
    <row r="72" spans="1:8" ht="20.100000000000001" customHeight="1" x14ac:dyDescent="0.25">
      <c r="A72" s="25"/>
      <c r="B72" s="77" t="s">
        <v>149</v>
      </c>
      <c r="C72" s="57" t="s">
        <v>148</v>
      </c>
      <c r="D72" s="31" t="s">
        <v>32</v>
      </c>
      <c r="E72" s="32">
        <v>9429.2000000000007</v>
      </c>
      <c r="F72" s="58">
        <f>SUM(E72:E88)</f>
        <v>76990.400000000009</v>
      </c>
      <c r="G72" s="78">
        <f>SUM(F72:F95)</f>
        <v>82810.710000000006</v>
      </c>
      <c r="H72" s="26"/>
    </row>
    <row r="73" spans="1:8" ht="20.100000000000001" customHeight="1" x14ac:dyDescent="0.25">
      <c r="A73" s="25"/>
      <c r="B73" s="77"/>
      <c r="C73" s="57"/>
      <c r="D73" s="31" t="s">
        <v>31</v>
      </c>
      <c r="E73" s="32">
        <v>2964.09</v>
      </c>
      <c r="F73" s="58"/>
      <c r="G73" s="78"/>
      <c r="H73" s="26"/>
    </row>
    <row r="74" spans="1:8" ht="20.100000000000001" customHeight="1" x14ac:dyDescent="0.25">
      <c r="A74" s="25"/>
      <c r="B74" s="77"/>
      <c r="C74" s="57"/>
      <c r="D74" s="31" t="s">
        <v>30</v>
      </c>
      <c r="E74" s="32">
        <v>2377.42</v>
      </c>
      <c r="F74" s="58"/>
      <c r="G74" s="78"/>
      <c r="H74" s="26"/>
    </row>
    <row r="75" spans="1:8" ht="20.100000000000001" customHeight="1" x14ac:dyDescent="0.25">
      <c r="A75" s="25"/>
      <c r="B75" s="77"/>
      <c r="C75" s="57"/>
      <c r="D75" s="31" t="s">
        <v>29</v>
      </c>
      <c r="E75" s="32">
        <v>7625.8600000000006</v>
      </c>
      <c r="F75" s="58"/>
      <c r="G75" s="78"/>
      <c r="H75" s="26"/>
    </row>
    <row r="76" spans="1:8" ht="20.100000000000001" customHeight="1" x14ac:dyDescent="0.25">
      <c r="A76" s="25"/>
      <c r="B76" s="77"/>
      <c r="C76" s="57"/>
      <c r="D76" s="31" t="s">
        <v>28</v>
      </c>
      <c r="E76" s="32">
        <v>3142.7799999999997</v>
      </c>
      <c r="F76" s="58"/>
      <c r="G76" s="78"/>
      <c r="H76" s="26"/>
    </row>
    <row r="77" spans="1:8" ht="20.100000000000001" customHeight="1" x14ac:dyDescent="0.25">
      <c r="A77" s="25"/>
      <c r="B77" s="77"/>
      <c r="C77" s="57"/>
      <c r="D77" s="31" t="s">
        <v>27</v>
      </c>
      <c r="E77" s="32">
        <v>11491.63</v>
      </c>
      <c r="F77" s="58"/>
      <c r="G77" s="78"/>
      <c r="H77" s="26"/>
    </row>
    <row r="78" spans="1:8" ht="20.100000000000001" customHeight="1" x14ac:dyDescent="0.25">
      <c r="A78" s="25"/>
      <c r="B78" s="77"/>
      <c r="C78" s="57"/>
      <c r="D78" s="31" t="s">
        <v>26</v>
      </c>
      <c r="E78" s="32">
        <v>2344</v>
      </c>
      <c r="F78" s="58"/>
      <c r="G78" s="78"/>
      <c r="H78" s="26"/>
    </row>
    <row r="79" spans="1:8" ht="20.100000000000001" customHeight="1" x14ac:dyDescent="0.25">
      <c r="A79" s="25"/>
      <c r="B79" s="77"/>
      <c r="C79" s="57"/>
      <c r="D79" s="31" t="s">
        <v>25</v>
      </c>
      <c r="E79" s="32">
        <v>2623.83</v>
      </c>
      <c r="F79" s="58"/>
      <c r="G79" s="78"/>
      <c r="H79" s="26"/>
    </row>
    <row r="80" spans="1:8" ht="20.100000000000001" customHeight="1" x14ac:dyDescent="0.25">
      <c r="A80" s="25"/>
      <c r="B80" s="77"/>
      <c r="C80" s="57"/>
      <c r="D80" s="31" t="s">
        <v>24</v>
      </c>
      <c r="E80" s="32">
        <v>6445.8600000000006</v>
      </c>
      <c r="F80" s="58"/>
      <c r="G80" s="78"/>
      <c r="H80" s="26"/>
    </row>
    <row r="81" spans="1:8" ht="20.100000000000001" customHeight="1" x14ac:dyDescent="0.25">
      <c r="A81" s="25"/>
      <c r="B81" s="77"/>
      <c r="C81" s="57"/>
      <c r="D81" s="31" t="s">
        <v>23</v>
      </c>
      <c r="E81" s="32">
        <v>2392.69</v>
      </c>
      <c r="F81" s="58"/>
      <c r="G81" s="78"/>
      <c r="H81" s="26"/>
    </row>
    <row r="82" spans="1:8" ht="20.100000000000001" customHeight="1" x14ac:dyDescent="0.25">
      <c r="A82" s="25"/>
      <c r="B82" s="77"/>
      <c r="C82" s="57"/>
      <c r="D82" s="31" t="s">
        <v>22</v>
      </c>
      <c r="E82" s="32">
        <v>2217.98</v>
      </c>
      <c r="F82" s="58"/>
      <c r="G82" s="78"/>
      <c r="H82" s="26"/>
    </row>
    <row r="83" spans="1:8" ht="20.100000000000001" customHeight="1" x14ac:dyDescent="0.25">
      <c r="A83" s="25"/>
      <c r="B83" s="77"/>
      <c r="C83" s="57"/>
      <c r="D83" s="31" t="s">
        <v>21</v>
      </c>
      <c r="E83" s="32">
        <v>2778.97</v>
      </c>
      <c r="F83" s="58"/>
      <c r="G83" s="78"/>
      <c r="H83" s="26"/>
    </row>
    <row r="84" spans="1:8" ht="20.100000000000001" customHeight="1" x14ac:dyDescent="0.25">
      <c r="A84" s="25"/>
      <c r="B84" s="77"/>
      <c r="C84" s="57"/>
      <c r="D84" s="31" t="s">
        <v>20</v>
      </c>
      <c r="E84" s="32">
        <v>3198.24</v>
      </c>
      <c r="F84" s="58"/>
      <c r="G84" s="78"/>
      <c r="H84" s="26"/>
    </row>
    <row r="85" spans="1:8" ht="20.100000000000001" customHeight="1" x14ac:dyDescent="0.25">
      <c r="A85" s="25"/>
      <c r="B85" s="77"/>
      <c r="C85" s="57"/>
      <c r="D85" s="31" t="s">
        <v>19</v>
      </c>
      <c r="E85" s="32">
        <v>7377.8399999999992</v>
      </c>
      <c r="F85" s="58"/>
      <c r="G85" s="78"/>
      <c r="H85" s="26"/>
    </row>
    <row r="86" spans="1:8" ht="20.100000000000001" customHeight="1" x14ac:dyDescent="0.25">
      <c r="A86" s="25"/>
      <c r="B86" s="77"/>
      <c r="C86" s="57"/>
      <c r="D86" s="31" t="s">
        <v>18</v>
      </c>
      <c r="E86" s="32">
        <v>1349.85</v>
      </c>
      <c r="F86" s="58"/>
      <c r="G86" s="78"/>
      <c r="H86" s="26"/>
    </row>
    <row r="87" spans="1:8" ht="20.100000000000001" customHeight="1" x14ac:dyDescent="0.25">
      <c r="A87" s="25"/>
      <c r="B87" s="77"/>
      <c r="C87" s="57"/>
      <c r="D87" s="31" t="s">
        <v>17</v>
      </c>
      <c r="E87" s="32">
        <v>4697.9999999999991</v>
      </c>
      <c r="F87" s="58"/>
      <c r="G87" s="78"/>
      <c r="H87" s="26"/>
    </row>
    <row r="88" spans="1:8" ht="20.100000000000001" customHeight="1" x14ac:dyDescent="0.25">
      <c r="A88" s="25"/>
      <c r="B88" s="77"/>
      <c r="C88" s="57"/>
      <c r="D88" s="31" t="s">
        <v>48</v>
      </c>
      <c r="E88" s="32">
        <v>4532.1600000000008</v>
      </c>
      <c r="F88" s="58"/>
      <c r="G88" s="78"/>
      <c r="H88" s="26"/>
    </row>
    <row r="89" spans="1:8" ht="20.100000000000001" customHeight="1" x14ac:dyDescent="0.25">
      <c r="A89" s="25"/>
      <c r="B89" s="77"/>
      <c r="C89" s="57" t="s">
        <v>147</v>
      </c>
      <c r="D89" s="31" t="s">
        <v>16</v>
      </c>
      <c r="E89" s="32">
        <v>1211.21</v>
      </c>
      <c r="F89" s="58">
        <f>SUM(E89:E95)</f>
        <v>5820.3099999999995</v>
      </c>
      <c r="G89" s="78"/>
      <c r="H89" s="26"/>
    </row>
    <row r="90" spans="1:8" ht="20.100000000000001" customHeight="1" x14ac:dyDescent="0.25">
      <c r="A90" s="25"/>
      <c r="B90" s="77"/>
      <c r="C90" s="57"/>
      <c r="D90" s="31" t="s">
        <v>15</v>
      </c>
      <c r="E90" s="32">
        <v>1108.67</v>
      </c>
      <c r="F90" s="79"/>
      <c r="G90" s="78"/>
      <c r="H90" s="26"/>
    </row>
    <row r="91" spans="1:8" ht="20.100000000000001" customHeight="1" x14ac:dyDescent="0.25">
      <c r="A91" s="25"/>
      <c r="B91" s="77"/>
      <c r="C91" s="57"/>
      <c r="D91" s="31" t="s">
        <v>14</v>
      </c>
      <c r="E91" s="32">
        <v>806.95</v>
      </c>
      <c r="F91" s="79"/>
      <c r="G91" s="78"/>
      <c r="H91" s="26"/>
    </row>
    <row r="92" spans="1:8" ht="20.100000000000001" customHeight="1" x14ac:dyDescent="0.25">
      <c r="A92" s="25"/>
      <c r="B92" s="77"/>
      <c r="C92" s="57"/>
      <c r="D92" s="31" t="s">
        <v>13</v>
      </c>
      <c r="E92" s="32">
        <v>395.08</v>
      </c>
      <c r="F92" s="79"/>
      <c r="G92" s="78"/>
      <c r="H92" s="26"/>
    </row>
    <row r="93" spans="1:8" ht="20.100000000000001" customHeight="1" x14ac:dyDescent="0.25">
      <c r="A93" s="25"/>
      <c r="B93" s="77"/>
      <c r="C93" s="57"/>
      <c r="D93" s="31" t="s">
        <v>12</v>
      </c>
      <c r="E93" s="32">
        <v>188.19</v>
      </c>
      <c r="F93" s="79"/>
      <c r="G93" s="78"/>
      <c r="H93" s="26"/>
    </row>
    <row r="94" spans="1:8" ht="20.100000000000001" customHeight="1" x14ac:dyDescent="0.25">
      <c r="A94" s="25"/>
      <c r="B94" s="77"/>
      <c r="C94" s="57"/>
      <c r="D94" s="31" t="s">
        <v>11</v>
      </c>
      <c r="E94" s="32">
        <v>916.43</v>
      </c>
      <c r="F94" s="79"/>
      <c r="G94" s="78"/>
      <c r="H94" s="26"/>
    </row>
    <row r="95" spans="1:8" ht="20.100000000000001" customHeight="1" x14ac:dyDescent="0.25">
      <c r="A95" s="25"/>
      <c r="B95" s="77"/>
      <c r="C95" s="57"/>
      <c r="D95" s="31" t="s">
        <v>10</v>
      </c>
      <c r="E95" s="32">
        <v>1193.78</v>
      </c>
      <c r="F95" s="79"/>
      <c r="G95" s="78"/>
      <c r="H95" s="26"/>
    </row>
    <row r="96" spans="1:8" ht="20.100000000000001" customHeight="1" x14ac:dyDescent="0.25">
      <c r="A96" s="25"/>
      <c r="B96" s="74" t="s">
        <v>9</v>
      </c>
      <c r="C96" s="74"/>
      <c r="D96" s="33" t="s">
        <v>146</v>
      </c>
      <c r="E96" s="34">
        <v>9421.3799999999992</v>
      </c>
      <c r="F96" s="75">
        <f>SUM(E96:E98)</f>
        <v>13306.75</v>
      </c>
      <c r="G96" s="75">
        <f>SUM(F96:F98)</f>
        <v>13306.75</v>
      </c>
      <c r="H96" s="26"/>
    </row>
    <row r="97" spans="1:8" ht="20.100000000000001" customHeight="1" x14ac:dyDescent="0.25">
      <c r="A97" s="25"/>
      <c r="B97" s="74"/>
      <c r="C97" s="74"/>
      <c r="D97" s="33" t="s">
        <v>8</v>
      </c>
      <c r="E97" s="34">
        <v>862.96</v>
      </c>
      <c r="F97" s="70"/>
      <c r="G97" s="70"/>
      <c r="H97" s="26"/>
    </row>
    <row r="98" spans="1:8" ht="20.100000000000001" customHeight="1" x14ac:dyDescent="0.25">
      <c r="A98" s="25"/>
      <c r="B98" s="74"/>
      <c r="C98" s="74"/>
      <c r="D98" s="33" t="s">
        <v>57</v>
      </c>
      <c r="E98" s="34">
        <v>3022.41</v>
      </c>
      <c r="F98" s="71"/>
      <c r="G98" s="71"/>
      <c r="H98" s="26"/>
    </row>
    <row r="99" spans="1:8" ht="20.100000000000001" customHeight="1" x14ac:dyDescent="0.25">
      <c r="A99" s="25"/>
      <c r="B99" s="67" t="s">
        <v>7</v>
      </c>
      <c r="C99" s="67"/>
      <c r="D99" s="31" t="s">
        <v>6</v>
      </c>
      <c r="E99" s="32">
        <v>4112.13</v>
      </c>
      <c r="F99" s="69">
        <f>SUM(E99:E103)</f>
        <v>9469.58</v>
      </c>
      <c r="G99" s="69">
        <f>SUM(F99:F103)</f>
        <v>9469.58</v>
      </c>
      <c r="H99" s="26"/>
    </row>
    <row r="100" spans="1:8" ht="20.100000000000001" customHeight="1" x14ac:dyDescent="0.25">
      <c r="A100" s="25"/>
      <c r="B100" s="67"/>
      <c r="C100" s="67"/>
      <c r="D100" s="31" t="s">
        <v>5</v>
      </c>
      <c r="E100" s="32">
        <v>1324.14</v>
      </c>
      <c r="F100" s="70"/>
      <c r="G100" s="70"/>
      <c r="H100" s="26"/>
    </row>
    <row r="101" spans="1:8" ht="20.100000000000001" customHeight="1" x14ac:dyDescent="0.25">
      <c r="A101" s="25"/>
      <c r="B101" s="67"/>
      <c r="C101" s="67"/>
      <c r="D101" s="31" t="s">
        <v>4</v>
      </c>
      <c r="E101" s="32">
        <v>2428.8000000000002</v>
      </c>
      <c r="F101" s="70"/>
      <c r="G101" s="70"/>
      <c r="H101" s="26"/>
    </row>
    <row r="102" spans="1:8" ht="20.100000000000001" customHeight="1" x14ac:dyDescent="0.25">
      <c r="A102" s="25"/>
      <c r="B102" s="67"/>
      <c r="C102" s="67"/>
      <c r="D102" s="31" t="s">
        <v>3</v>
      </c>
      <c r="E102" s="32">
        <v>204.66</v>
      </c>
      <c r="F102" s="70"/>
      <c r="G102" s="70"/>
      <c r="H102" s="26"/>
    </row>
    <row r="103" spans="1:8" ht="20.100000000000001" customHeight="1" x14ac:dyDescent="0.25">
      <c r="A103" s="25"/>
      <c r="B103" s="67"/>
      <c r="C103" s="67"/>
      <c r="D103" s="31" t="s">
        <v>2</v>
      </c>
      <c r="E103" s="32">
        <v>1399.85</v>
      </c>
      <c r="F103" s="71"/>
      <c r="G103" s="71"/>
      <c r="H103" s="26"/>
    </row>
    <row r="104" spans="1:8" ht="20.100000000000001" customHeight="1" x14ac:dyDescent="0.25">
      <c r="A104" s="25"/>
      <c r="B104" s="74" t="s">
        <v>1</v>
      </c>
      <c r="C104" s="74"/>
      <c r="D104" s="33" t="s">
        <v>145</v>
      </c>
      <c r="E104" s="34">
        <v>10833.62</v>
      </c>
      <c r="F104" s="75">
        <f>SUM(E104:E1027)</f>
        <v>20038.600000000002</v>
      </c>
      <c r="G104" s="75">
        <f>SUM(F104:F1027)</f>
        <v>20038.600000000002</v>
      </c>
      <c r="H104" s="26"/>
    </row>
    <row r="105" spans="1:8" ht="20.100000000000001" customHeight="1" x14ac:dyDescent="0.25">
      <c r="A105" s="25"/>
      <c r="B105" s="74"/>
      <c r="C105" s="74"/>
      <c r="D105" s="33" t="s">
        <v>144</v>
      </c>
      <c r="E105" s="34">
        <v>2278.19</v>
      </c>
      <c r="F105" s="70"/>
      <c r="G105" s="70"/>
      <c r="H105" s="26"/>
    </row>
    <row r="106" spans="1:8" ht="20.100000000000001" customHeight="1" x14ac:dyDescent="0.25">
      <c r="A106" s="25"/>
      <c r="B106" s="74"/>
      <c r="C106" s="74"/>
      <c r="D106" s="33" t="s">
        <v>143</v>
      </c>
      <c r="E106" s="34">
        <v>1050.73</v>
      </c>
      <c r="F106" s="70"/>
      <c r="G106" s="70"/>
      <c r="H106" s="26"/>
    </row>
    <row r="107" spans="1:8" ht="20.100000000000001" customHeight="1" x14ac:dyDescent="0.25">
      <c r="A107" s="25"/>
      <c r="B107" s="74"/>
      <c r="C107" s="74"/>
      <c r="D107" s="33" t="s">
        <v>142</v>
      </c>
      <c r="E107" s="34">
        <v>4181.82</v>
      </c>
      <c r="F107" s="70"/>
      <c r="G107" s="70"/>
      <c r="H107" s="26"/>
    </row>
    <row r="108" spans="1:8" ht="20.100000000000001" customHeight="1" x14ac:dyDescent="0.25">
      <c r="A108" s="25"/>
      <c r="B108" s="74"/>
      <c r="C108" s="74"/>
      <c r="D108" s="33" t="s">
        <v>141</v>
      </c>
      <c r="E108" s="34">
        <v>374.68</v>
      </c>
      <c r="F108" s="70"/>
      <c r="G108" s="70"/>
      <c r="H108" s="26"/>
    </row>
    <row r="109" spans="1:8" ht="20.100000000000001" customHeight="1" x14ac:dyDescent="0.25">
      <c r="A109" s="25"/>
      <c r="B109" s="74"/>
      <c r="C109" s="74"/>
      <c r="D109" s="33" t="s">
        <v>140</v>
      </c>
      <c r="E109" s="34">
        <v>1319.56</v>
      </c>
      <c r="F109" s="71"/>
      <c r="G109" s="71"/>
      <c r="H109" s="26"/>
    </row>
    <row r="110" spans="1:8" ht="18.75" customHeight="1" x14ac:dyDescent="0.25">
      <c r="A110" s="16"/>
      <c r="B110" s="76" t="s">
        <v>0</v>
      </c>
      <c r="C110" s="76"/>
      <c r="D110" s="76"/>
      <c r="E110" s="76"/>
      <c r="F110" s="76"/>
      <c r="G110" s="27">
        <f>SUM(F7:F109)</f>
        <v>506232.43</v>
      </c>
      <c r="H110" s="17"/>
    </row>
    <row r="111" spans="1:8" x14ac:dyDescent="0.25">
      <c r="A111" s="16"/>
      <c r="B111" s="96" t="s">
        <v>139</v>
      </c>
      <c r="C111" s="97"/>
      <c r="D111" s="97"/>
      <c r="E111" s="97"/>
      <c r="F111" s="97"/>
      <c r="G111" s="98"/>
      <c r="H111" s="17"/>
    </row>
    <row r="112" spans="1:8" x14ac:dyDescent="0.25">
      <c r="A112" s="16"/>
      <c r="B112" s="89" t="s">
        <v>50</v>
      </c>
      <c r="C112" s="90"/>
      <c r="D112" s="90"/>
      <c r="E112" s="90"/>
      <c r="F112" s="90"/>
      <c r="G112" s="91"/>
      <c r="H112" s="17"/>
    </row>
    <row r="113" spans="1:8" x14ac:dyDescent="0.25">
      <c r="A113" s="16"/>
      <c r="B113" s="89" t="s">
        <v>138</v>
      </c>
      <c r="C113" s="90"/>
      <c r="D113" s="90"/>
      <c r="E113" s="90"/>
      <c r="F113" s="90"/>
      <c r="G113" s="91"/>
      <c r="H113" s="17"/>
    </row>
    <row r="114" spans="1:8" x14ac:dyDescent="0.25">
      <c r="A114" s="16"/>
      <c r="B114" s="89" t="s">
        <v>58</v>
      </c>
      <c r="C114" s="90"/>
      <c r="D114" s="90"/>
      <c r="E114" s="90"/>
      <c r="F114" s="90"/>
      <c r="G114" s="91"/>
      <c r="H114" s="17"/>
    </row>
    <row r="115" spans="1:8" x14ac:dyDescent="0.25">
      <c r="A115" s="16"/>
      <c r="B115" s="89" t="s">
        <v>51</v>
      </c>
      <c r="C115" s="90"/>
      <c r="D115" s="90"/>
      <c r="E115" s="90"/>
      <c r="F115" s="90"/>
      <c r="G115" s="91"/>
      <c r="H115" s="17"/>
    </row>
    <row r="116" spans="1:8" ht="11.25" customHeight="1" x14ac:dyDescent="0.25">
      <c r="A116" s="16"/>
      <c r="B116" s="89" t="s">
        <v>52</v>
      </c>
      <c r="C116" s="90"/>
      <c r="D116" s="90"/>
      <c r="E116" s="90"/>
      <c r="F116" s="90"/>
      <c r="G116" s="91"/>
      <c r="H116" s="17"/>
    </row>
    <row r="117" spans="1:8" ht="7.5" customHeight="1" x14ac:dyDescent="0.25">
      <c r="A117" s="18"/>
      <c r="B117" s="19"/>
      <c r="C117" s="30"/>
      <c r="D117" s="20"/>
      <c r="E117" s="21"/>
      <c r="F117" s="22"/>
      <c r="G117" s="22"/>
      <c r="H117" s="23"/>
    </row>
  </sheetData>
  <mergeCells count="51">
    <mergeCell ref="B55:C58"/>
    <mergeCell ref="F55:F58"/>
    <mergeCell ref="G55:G58"/>
    <mergeCell ref="F46:F54"/>
    <mergeCell ref="B42:B54"/>
    <mergeCell ref="C42:C45"/>
    <mergeCell ref="F42:F45"/>
    <mergeCell ref="G42:G54"/>
    <mergeCell ref="C46:C54"/>
    <mergeCell ref="B114:G114"/>
    <mergeCell ref="B115:G115"/>
    <mergeCell ref="B111:G111"/>
    <mergeCell ref="B96:C98"/>
    <mergeCell ref="B99:C103"/>
    <mergeCell ref="B104:C109"/>
    <mergeCell ref="B110:F110"/>
    <mergeCell ref="B112:G112"/>
    <mergeCell ref="F104:F109"/>
    <mergeCell ref="G104:G109"/>
    <mergeCell ref="B113:G113"/>
    <mergeCell ref="C72:C88"/>
    <mergeCell ref="F72:F88"/>
    <mergeCell ref="G72:G95"/>
    <mergeCell ref="C89:C95"/>
    <mergeCell ref="F89:F95"/>
    <mergeCell ref="B59:C61"/>
    <mergeCell ref="B62:C62"/>
    <mergeCell ref="B116:G116"/>
    <mergeCell ref="B63:B71"/>
    <mergeCell ref="C63:C68"/>
    <mergeCell ref="F63:F68"/>
    <mergeCell ref="G63:G71"/>
    <mergeCell ref="C69:C71"/>
    <mergeCell ref="F69:F71"/>
    <mergeCell ref="B72:B95"/>
    <mergeCell ref="F59:F61"/>
    <mergeCell ref="G59:G61"/>
    <mergeCell ref="F96:F98"/>
    <mergeCell ref="G96:G98"/>
    <mergeCell ref="F99:F103"/>
    <mergeCell ref="G99:G103"/>
    <mergeCell ref="B1:G1"/>
    <mergeCell ref="B2:G2"/>
    <mergeCell ref="B3:G3"/>
    <mergeCell ref="B6:C6"/>
    <mergeCell ref="C7:C10"/>
    <mergeCell ref="F7:F10"/>
    <mergeCell ref="B7:B41"/>
    <mergeCell ref="C11:C41"/>
    <mergeCell ref="F11:F41"/>
    <mergeCell ref="G7:G41"/>
  </mergeCells>
  <printOptions horizontalCentered="1"/>
  <pageMargins left="0.44" right="0.59055118110236227" top="0.48" bottom="0.59055118110236227" header="0" footer="0"/>
  <pageSetup paperSize="9" scale="68" fitToHeight="2" orientation="portrait" r:id="rId1"/>
  <headerFooter alignWithMargins="0"/>
  <rowBreaks count="1" manualBreakCount="1">
    <brk id="62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6"/>
  <sheetViews>
    <sheetView zoomScaleNormal="100" zoomScaleSheetLayoutView="110" workbookViewId="0">
      <selection activeCell="I11" sqref="I11"/>
    </sheetView>
  </sheetViews>
  <sheetFormatPr defaultColWidth="11.44140625" defaultRowHeight="13.2" x14ac:dyDescent="0.25"/>
  <cols>
    <col min="1" max="1" width="0.5546875" style="1" customWidth="1"/>
    <col min="2" max="2" width="27.44140625" style="5" customWidth="1"/>
    <col min="3" max="3" width="22.21875" style="28" customWidth="1"/>
    <col min="4" max="4" width="17.77734375" style="4" customWidth="1"/>
    <col min="5" max="5" width="17.77734375" style="3" customWidth="1"/>
    <col min="6" max="7" width="17.77734375" style="2" customWidth="1"/>
    <col min="8" max="8" width="0.5546875" style="1" customWidth="1"/>
    <col min="9" max="16384" width="11.44140625" style="1"/>
  </cols>
  <sheetData>
    <row r="1" spans="1:8" s="9" customFormat="1" x14ac:dyDescent="0.3">
      <c r="B1" s="54" t="s">
        <v>214</v>
      </c>
      <c r="C1" s="54"/>
      <c r="D1" s="54"/>
      <c r="E1" s="54"/>
      <c r="F1" s="54"/>
      <c r="G1" s="54"/>
    </row>
    <row r="2" spans="1:8" s="9" customFormat="1" x14ac:dyDescent="0.3">
      <c r="B2" s="54" t="s">
        <v>49</v>
      </c>
      <c r="C2" s="54"/>
      <c r="D2" s="54"/>
      <c r="E2" s="54"/>
      <c r="F2" s="54"/>
      <c r="G2" s="54"/>
    </row>
    <row r="3" spans="1:8" s="9" customFormat="1" x14ac:dyDescent="0.3">
      <c r="B3" s="55"/>
      <c r="C3" s="55"/>
      <c r="D3" s="55"/>
      <c r="E3" s="55"/>
      <c r="F3" s="55"/>
      <c r="G3" s="55"/>
    </row>
    <row r="4" spans="1:8" ht="4.05" customHeight="1" x14ac:dyDescent="0.3">
      <c r="B4" s="8"/>
      <c r="D4" s="7"/>
      <c r="E4" s="6"/>
    </row>
    <row r="5" spans="1:8" ht="4.05" customHeight="1" x14ac:dyDescent="0.25">
      <c r="A5" s="10"/>
      <c r="B5" s="11"/>
      <c r="C5" s="29"/>
      <c r="D5" s="12"/>
      <c r="E5" s="13"/>
      <c r="F5" s="14"/>
      <c r="G5" s="14"/>
      <c r="H5" s="15"/>
    </row>
    <row r="6" spans="1:8" ht="35.25" customHeight="1" x14ac:dyDescent="0.25">
      <c r="A6" s="16"/>
      <c r="B6" s="56" t="s">
        <v>45</v>
      </c>
      <c r="C6" s="56"/>
      <c r="D6" s="38" t="s">
        <v>44</v>
      </c>
      <c r="E6" s="38" t="s">
        <v>43</v>
      </c>
      <c r="F6" s="38" t="s">
        <v>42</v>
      </c>
      <c r="G6" s="38" t="s">
        <v>41</v>
      </c>
      <c r="H6" s="17"/>
    </row>
    <row r="7" spans="1:8" ht="20.100000000000001" customHeight="1" x14ac:dyDescent="0.25">
      <c r="A7" s="25"/>
      <c r="B7" s="72" t="s">
        <v>211</v>
      </c>
      <c r="C7" s="57" t="s">
        <v>210</v>
      </c>
      <c r="D7" s="31" t="s">
        <v>209</v>
      </c>
      <c r="E7" s="32">
        <v>5646.55</v>
      </c>
      <c r="F7" s="58">
        <f>SUM(E7:E10)</f>
        <v>11930.980000000001</v>
      </c>
      <c r="G7" s="69">
        <f>SUM(F7:F40)</f>
        <v>153703.29999999999</v>
      </c>
      <c r="H7" s="26"/>
    </row>
    <row r="8" spans="1:8" ht="20.100000000000001" customHeight="1" x14ac:dyDescent="0.25">
      <c r="A8" s="25"/>
      <c r="B8" s="73"/>
      <c r="C8" s="57"/>
      <c r="D8" s="31" t="s">
        <v>208</v>
      </c>
      <c r="E8" s="32">
        <v>1987.91</v>
      </c>
      <c r="F8" s="58"/>
      <c r="G8" s="84"/>
      <c r="H8" s="26"/>
    </row>
    <row r="9" spans="1:8" ht="20.100000000000001" customHeight="1" x14ac:dyDescent="0.25">
      <c r="A9" s="25"/>
      <c r="B9" s="73"/>
      <c r="C9" s="57"/>
      <c r="D9" s="31" t="s">
        <v>207</v>
      </c>
      <c r="E9" s="32">
        <v>3924.76</v>
      </c>
      <c r="F9" s="58"/>
      <c r="G9" s="84"/>
      <c r="H9" s="26"/>
    </row>
    <row r="10" spans="1:8" ht="20.100000000000001" customHeight="1" x14ac:dyDescent="0.25">
      <c r="A10" s="25"/>
      <c r="B10" s="73"/>
      <c r="C10" s="57"/>
      <c r="D10" s="31" t="s">
        <v>206</v>
      </c>
      <c r="E10" s="32">
        <v>371.76</v>
      </c>
      <c r="F10" s="58"/>
      <c r="G10" s="84"/>
      <c r="H10" s="26"/>
    </row>
    <row r="11" spans="1:8" ht="20.100000000000001" customHeight="1" x14ac:dyDescent="0.25">
      <c r="A11" s="25"/>
      <c r="B11" s="73"/>
      <c r="C11" s="82" t="s">
        <v>205</v>
      </c>
      <c r="D11" s="31" t="s">
        <v>204</v>
      </c>
      <c r="E11" s="32">
        <v>3965.62</v>
      </c>
      <c r="F11" s="80">
        <f>SUM(E11:E41)</f>
        <v>141772.31999999998</v>
      </c>
      <c r="G11" s="84"/>
      <c r="H11" s="26"/>
    </row>
    <row r="12" spans="1:8" ht="20.100000000000001" customHeight="1" x14ac:dyDescent="0.25">
      <c r="A12" s="25"/>
      <c r="B12" s="73"/>
      <c r="C12" s="83"/>
      <c r="D12" s="31" t="s">
        <v>203</v>
      </c>
      <c r="E12" s="32">
        <v>3906.37</v>
      </c>
      <c r="F12" s="81"/>
      <c r="G12" s="84"/>
      <c r="H12" s="26"/>
    </row>
    <row r="13" spans="1:8" ht="20.100000000000001" customHeight="1" x14ac:dyDescent="0.25">
      <c r="A13" s="25"/>
      <c r="B13" s="73"/>
      <c r="C13" s="83"/>
      <c r="D13" s="31" t="s">
        <v>202</v>
      </c>
      <c r="E13" s="32">
        <v>3779.1399999999994</v>
      </c>
      <c r="F13" s="81"/>
      <c r="G13" s="84"/>
      <c r="H13" s="26"/>
    </row>
    <row r="14" spans="1:8" ht="20.100000000000001" customHeight="1" x14ac:dyDescent="0.25">
      <c r="A14" s="25"/>
      <c r="B14" s="73"/>
      <c r="C14" s="83"/>
      <c r="D14" s="31" t="s">
        <v>201</v>
      </c>
      <c r="E14" s="32">
        <v>3790.98</v>
      </c>
      <c r="F14" s="81"/>
      <c r="G14" s="84"/>
      <c r="H14" s="26"/>
    </row>
    <row r="15" spans="1:8" ht="20.100000000000001" customHeight="1" x14ac:dyDescent="0.25">
      <c r="A15" s="25"/>
      <c r="B15" s="73"/>
      <c r="C15" s="83"/>
      <c r="D15" s="31" t="s">
        <v>200</v>
      </c>
      <c r="E15" s="32">
        <v>3906.3799999999997</v>
      </c>
      <c r="F15" s="81"/>
      <c r="G15" s="84"/>
      <c r="H15" s="26"/>
    </row>
    <row r="16" spans="1:8" ht="20.100000000000001" customHeight="1" x14ac:dyDescent="0.25">
      <c r="A16" s="25"/>
      <c r="B16" s="73"/>
      <c r="C16" s="83"/>
      <c r="D16" s="31" t="s">
        <v>199</v>
      </c>
      <c r="E16" s="32">
        <v>4214.8900000000003</v>
      </c>
      <c r="F16" s="81"/>
      <c r="G16" s="84"/>
      <c r="H16" s="26"/>
    </row>
    <row r="17" spans="1:8" ht="20.100000000000001" customHeight="1" x14ac:dyDescent="0.25">
      <c r="A17" s="25"/>
      <c r="B17" s="73"/>
      <c r="C17" s="83"/>
      <c r="D17" s="31" t="s">
        <v>198</v>
      </c>
      <c r="E17" s="32">
        <v>3016.16</v>
      </c>
      <c r="F17" s="81"/>
      <c r="G17" s="84"/>
      <c r="H17" s="26"/>
    </row>
    <row r="18" spans="1:8" ht="20.100000000000001" customHeight="1" x14ac:dyDescent="0.25">
      <c r="A18" s="25"/>
      <c r="B18" s="73"/>
      <c r="C18" s="83"/>
      <c r="D18" s="31" t="s">
        <v>197</v>
      </c>
      <c r="E18" s="32">
        <v>2848.39</v>
      </c>
      <c r="F18" s="81"/>
      <c r="G18" s="84"/>
      <c r="H18" s="26"/>
    </row>
    <row r="19" spans="1:8" ht="20.100000000000001" customHeight="1" x14ac:dyDescent="0.25">
      <c r="A19" s="25"/>
      <c r="B19" s="73"/>
      <c r="C19" s="83"/>
      <c r="D19" s="31" t="s">
        <v>196</v>
      </c>
      <c r="E19" s="32">
        <v>1335</v>
      </c>
      <c r="F19" s="81"/>
      <c r="G19" s="84"/>
      <c r="H19" s="26"/>
    </row>
    <row r="20" spans="1:8" ht="20.100000000000001" customHeight="1" x14ac:dyDescent="0.25">
      <c r="A20" s="25"/>
      <c r="B20" s="73"/>
      <c r="C20" s="83"/>
      <c r="D20" s="31" t="s">
        <v>195</v>
      </c>
      <c r="E20" s="32">
        <v>2262.9500000000003</v>
      </c>
      <c r="F20" s="81"/>
      <c r="G20" s="84"/>
      <c r="H20" s="26"/>
    </row>
    <row r="21" spans="1:8" ht="20.100000000000001" customHeight="1" x14ac:dyDescent="0.25">
      <c r="A21" s="25"/>
      <c r="B21" s="73"/>
      <c r="C21" s="83"/>
      <c r="D21" s="31" t="s">
        <v>194</v>
      </c>
      <c r="E21" s="32">
        <v>5918.75</v>
      </c>
      <c r="F21" s="81"/>
      <c r="G21" s="84"/>
      <c r="H21" s="26"/>
    </row>
    <row r="22" spans="1:8" ht="20.100000000000001" customHeight="1" x14ac:dyDescent="0.25">
      <c r="A22" s="25"/>
      <c r="B22" s="73"/>
      <c r="C22" s="83"/>
      <c r="D22" s="31" t="s">
        <v>193</v>
      </c>
      <c r="E22" s="32">
        <v>2361.65</v>
      </c>
      <c r="F22" s="81"/>
      <c r="G22" s="84"/>
      <c r="H22" s="26"/>
    </row>
    <row r="23" spans="1:8" ht="20.100000000000001" customHeight="1" x14ac:dyDescent="0.25">
      <c r="A23" s="25"/>
      <c r="B23" s="73"/>
      <c r="C23" s="83"/>
      <c r="D23" s="31" t="s">
        <v>192</v>
      </c>
      <c r="E23" s="32">
        <v>4979.21</v>
      </c>
      <c r="F23" s="81"/>
      <c r="G23" s="84"/>
      <c r="H23" s="26"/>
    </row>
    <row r="24" spans="1:8" ht="20.100000000000001" customHeight="1" x14ac:dyDescent="0.25">
      <c r="A24" s="25"/>
      <c r="B24" s="73"/>
      <c r="C24" s="83"/>
      <c r="D24" s="31" t="s">
        <v>191</v>
      </c>
      <c r="E24" s="32">
        <v>2519.69</v>
      </c>
      <c r="F24" s="81"/>
      <c r="G24" s="84"/>
      <c r="H24" s="26"/>
    </row>
    <row r="25" spans="1:8" ht="20.100000000000001" customHeight="1" x14ac:dyDescent="0.25">
      <c r="A25" s="25"/>
      <c r="B25" s="73"/>
      <c r="C25" s="83"/>
      <c r="D25" s="31" t="s">
        <v>190</v>
      </c>
      <c r="E25" s="32">
        <v>4858.32</v>
      </c>
      <c r="F25" s="81"/>
      <c r="G25" s="84"/>
      <c r="H25" s="26"/>
    </row>
    <row r="26" spans="1:8" ht="20.100000000000001" customHeight="1" x14ac:dyDescent="0.25">
      <c r="A26" s="25"/>
      <c r="B26" s="73"/>
      <c r="C26" s="83"/>
      <c r="D26" s="31" t="s">
        <v>189</v>
      </c>
      <c r="E26" s="32">
        <v>4893.8</v>
      </c>
      <c r="F26" s="81"/>
      <c r="G26" s="84"/>
      <c r="H26" s="26"/>
    </row>
    <row r="27" spans="1:8" ht="20.100000000000001" customHeight="1" x14ac:dyDescent="0.25">
      <c r="A27" s="25"/>
      <c r="B27" s="73"/>
      <c r="C27" s="83"/>
      <c r="D27" s="31" t="s">
        <v>188</v>
      </c>
      <c r="E27" s="32">
        <v>5280.4</v>
      </c>
      <c r="F27" s="81"/>
      <c r="G27" s="84"/>
      <c r="H27" s="26"/>
    </row>
    <row r="28" spans="1:8" ht="20.100000000000001" customHeight="1" x14ac:dyDescent="0.25">
      <c r="A28" s="25"/>
      <c r="B28" s="73"/>
      <c r="C28" s="83"/>
      <c r="D28" s="31" t="s">
        <v>187</v>
      </c>
      <c r="E28" s="32">
        <v>4753.08</v>
      </c>
      <c r="F28" s="81"/>
      <c r="G28" s="84"/>
      <c r="H28" s="26"/>
    </row>
    <row r="29" spans="1:8" ht="20.100000000000001" customHeight="1" x14ac:dyDescent="0.25">
      <c r="A29" s="25"/>
      <c r="B29" s="73"/>
      <c r="C29" s="83"/>
      <c r="D29" s="31" t="s">
        <v>186</v>
      </c>
      <c r="E29" s="32">
        <v>5390.59</v>
      </c>
      <c r="F29" s="81"/>
      <c r="G29" s="84"/>
      <c r="H29" s="26"/>
    </row>
    <row r="30" spans="1:8" ht="20.100000000000001" customHeight="1" x14ac:dyDescent="0.25">
      <c r="A30" s="25"/>
      <c r="B30" s="73"/>
      <c r="C30" s="83"/>
      <c r="D30" s="31" t="s">
        <v>185</v>
      </c>
      <c r="E30" s="32">
        <v>2994.29</v>
      </c>
      <c r="F30" s="81"/>
      <c r="G30" s="84"/>
      <c r="H30" s="26"/>
    </row>
    <row r="31" spans="1:8" ht="20.100000000000001" customHeight="1" x14ac:dyDescent="0.25">
      <c r="A31" s="25"/>
      <c r="B31" s="73"/>
      <c r="C31" s="83"/>
      <c r="D31" s="31" t="s">
        <v>184</v>
      </c>
      <c r="E31" s="32">
        <v>2969.49</v>
      </c>
      <c r="F31" s="81"/>
      <c r="G31" s="84"/>
      <c r="H31" s="26"/>
    </row>
    <row r="32" spans="1:8" ht="20.100000000000001" customHeight="1" x14ac:dyDescent="0.25">
      <c r="A32" s="25"/>
      <c r="B32" s="73"/>
      <c r="C32" s="83"/>
      <c r="D32" s="31" t="s">
        <v>183</v>
      </c>
      <c r="E32" s="32">
        <v>3048.91</v>
      </c>
      <c r="F32" s="81"/>
      <c r="G32" s="84"/>
      <c r="H32" s="26"/>
    </row>
    <row r="33" spans="1:8" ht="20.100000000000001" customHeight="1" x14ac:dyDescent="0.25">
      <c r="A33" s="25"/>
      <c r="B33" s="73"/>
      <c r="C33" s="83"/>
      <c r="D33" s="31" t="s">
        <v>182</v>
      </c>
      <c r="E33" s="32">
        <v>3010.68</v>
      </c>
      <c r="F33" s="81"/>
      <c r="G33" s="84"/>
      <c r="H33" s="26"/>
    </row>
    <row r="34" spans="1:8" ht="20.100000000000001" customHeight="1" x14ac:dyDescent="0.25">
      <c r="A34" s="25"/>
      <c r="B34" s="73"/>
      <c r="C34" s="83"/>
      <c r="D34" s="31" t="s">
        <v>181</v>
      </c>
      <c r="E34" s="32">
        <v>3047.69</v>
      </c>
      <c r="F34" s="81"/>
      <c r="G34" s="84"/>
      <c r="H34" s="26"/>
    </row>
    <row r="35" spans="1:8" ht="20.100000000000001" customHeight="1" x14ac:dyDescent="0.25">
      <c r="A35" s="25"/>
      <c r="B35" s="73"/>
      <c r="C35" s="83"/>
      <c r="D35" s="31" t="s">
        <v>180</v>
      </c>
      <c r="E35" s="32">
        <v>821.42</v>
      </c>
      <c r="F35" s="81"/>
      <c r="G35" s="84"/>
      <c r="H35" s="26"/>
    </row>
    <row r="36" spans="1:8" ht="20.100000000000001" customHeight="1" x14ac:dyDescent="0.25">
      <c r="A36" s="25"/>
      <c r="B36" s="73"/>
      <c r="C36" s="83"/>
      <c r="D36" s="31" t="s">
        <v>179</v>
      </c>
      <c r="E36" s="32">
        <v>635.26</v>
      </c>
      <c r="F36" s="81"/>
      <c r="G36" s="84"/>
      <c r="H36" s="26"/>
    </row>
    <row r="37" spans="1:8" ht="20.100000000000001" customHeight="1" x14ac:dyDescent="0.25">
      <c r="A37" s="25"/>
      <c r="B37" s="73"/>
      <c r="C37" s="83"/>
      <c r="D37" s="31" t="s">
        <v>178</v>
      </c>
      <c r="E37" s="32">
        <v>6612.27</v>
      </c>
      <c r="F37" s="81"/>
      <c r="G37" s="84"/>
      <c r="H37" s="26"/>
    </row>
    <row r="38" spans="1:8" ht="20.100000000000001" customHeight="1" x14ac:dyDescent="0.25">
      <c r="A38" s="25"/>
      <c r="B38" s="73"/>
      <c r="C38" s="83"/>
      <c r="D38" s="31" t="s">
        <v>177</v>
      </c>
      <c r="E38" s="32">
        <v>6651.7900000000009</v>
      </c>
      <c r="F38" s="81"/>
      <c r="G38" s="84"/>
      <c r="H38" s="26"/>
    </row>
    <row r="39" spans="1:8" ht="20.100000000000001" customHeight="1" x14ac:dyDescent="0.25">
      <c r="A39" s="25"/>
      <c r="B39" s="73"/>
      <c r="C39" s="83"/>
      <c r="D39" s="31" t="s">
        <v>176</v>
      </c>
      <c r="E39" s="32">
        <v>18565.069999999996</v>
      </c>
      <c r="F39" s="81"/>
      <c r="G39" s="84"/>
      <c r="H39" s="26"/>
    </row>
    <row r="40" spans="1:8" ht="20.100000000000001" customHeight="1" x14ac:dyDescent="0.25">
      <c r="A40" s="25"/>
      <c r="B40" s="73"/>
      <c r="C40" s="83"/>
      <c r="D40" s="31" t="s">
        <v>175</v>
      </c>
      <c r="E40" s="32">
        <v>14170.08</v>
      </c>
      <c r="F40" s="81"/>
      <c r="G40" s="84"/>
      <c r="H40" s="26"/>
    </row>
    <row r="41" spans="1:8" ht="20.100000000000001" customHeight="1" x14ac:dyDescent="0.25">
      <c r="A41" s="25"/>
      <c r="B41" s="108"/>
      <c r="C41" s="109"/>
      <c r="D41" s="31" t="s">
        <v>174</v>
      </c>
      <c r="E41" s="32">
        <v>5264</v>
      </c>
      <c r="F41" s="110"/>
      <c r="G41" s="111"/>
      <c r="H41" s="26"/>
    </row>
    <row r="42" spans="1:8" ht="20.100000000000001" customHeight="1" x14ac:dyDescent="0.25">
      <c r="A42" s="25"/>
      <c r="B42" s="115" t="s">
        <v>173</v>
      </c>
      <c r="C42" s="116" t="s">
        <v>46</v>
      </c>
      <c r="D42" s="33" t="s">
        <v>172</v>
      </c>
      <c r="E42" s="34">
        <v>20778.099999999999</v>
      </c>
      <c r="F42" s="114">
        <f>SUM(E42:E45)</f>
        <v>51160.19</v>
      </c>
      <c r="G42" s="50">
        <f>SUM(F42:F54)</f>
        <v>99944.35</v>
      </c>
      <c r="H42" s="26"/>
    </row>
    <row r="43" spans="1:8" ht="20.100000000000001" customHeight="1" x14ac:dyDescent="0.25">
      <c r="A43" s="25"/>
      <c r="B43" s="115"/>
      <c r="C43" s="116"/>
      <c r="D43" s="33" t="s">
        <v>171</v>
      </c>
      <c r="E43" s="34">
        <v>1890.03</v>
      </c>
      <c r="F43" s="114"/>
      <c r="G43" s="50"/>
      <c r="H43" s="26"/>
    </row>
    <row r="44" spans="1:8" ht="20.100000000000001" customHeight="1" x14ac:dyDescent="0.25">
      <c r="A44" s="25"/>
      <c r="B44" s="115"/>
      <c r="C44" s="116"/>
      <c r="D44" s="33" t="s">
        <v>170</v>
      </c>
      <c r="E44" s="34">
        <v>16044.59</v>
      </c>
      <c r="F44" s="114"/>
      <c r="G44" s="50"/>
      <c r="H44" s="26"/>
    </row>
    <row r="45" spans="1:8" ht="20.100000000000001" customHeight="1" x14ac:dyDescent="0.25">
      <c r="A45" s="25"/>
      <c r="B45" s="115"/>
      <c r="C45" s="116"/>
      <c r="D45" s="33" t="s">
        <v>169</v>
      </c>
      <c r="E45" s="34">
        <v>12447.47</v>
      </c>
      <c r="F45" s="114"/>
      <c r="G45" s="50"/>
      <c r="H45" s="26"/>
    </row>
    <row r="46" spans="1:8" ht="20.100000000000001" customHeight="1" x14ac:dyDescent="0.25">
      <c r="A46" s="25"/>
      <c r="B46" s="115"/>
      <c r="C46" s="116" t="s">
        <v>47</v>
      </c>
      <c r="D46" s="33" t="s">
        <v>168</v>
      </c>
      <c r="E46" s="34">
        <v>6905.21</v>
      </c>
      <c r="F46" s="114">
        <f>SUM(E46:E54)</f>
        <v>48784.159999999996</v>
      </c>
      <c r="G46" s="50"/>
      <c r="H46" s="26"/>
    </row>
    <row r="47" spans="1:8" ht="20.100000000000001" customHeight="1" x14ac:dyDescent="0.25">
      <c r="A47" s="25"/>
      <c r="B47" s="115"/>
      <c r="C47" s="116"/>
      <c r="D47" s="33" t="s">
        <v>167</v>
      </c>
      <c r="E47" s="34">
        <v>23992.95</v>
      </c>
      <c r="F47" s="114"/>
      <c r="G47" s="50"/>
      <c r="H47" s="26"/>
    </row>
    <row r="48" spans="1:8" ht="20.100000000000001" customHeight="1" x14ac:dyDescent="0.25">
      <c r="A48" s="25"/>
      <c r="B48" s="115"/>
      <c r="C48" s="116"/>
      <c r="D48" s="33" t="s">
        <v>166</v>
      </c>
      <c r="E48" s="34">
        <v>1167.95</v>
      </c>
      <c r="F48" s="114"/>
      <c r="G48" s="50"/>
      <c r="H48" s="26"/>
    </row>
    <row r="49" spans="1:8" ht="20.100000000000001" customHeight="1" x14ac:dyDescent="0.25">
      <c r="A49" s="25"/>
      <c r="B49" s="115"/>
      <c r="C49" s="116"/>
      <c r="D49" s="33" t="s">
        <v>165</v>
      </c>
      <c r="E49" s="34">
        <v>2635.17</v>
      </c>
      <c r="F49" s="114"/>
      <c r="G49" s="50"/>
      <c r="H49" s="26"/>
    </row>
    <row r="50" spans="1:8" ht="20.100000000000001" customHeight="1" x14ac:dyDescent="0.25">
      <c r="A50" s="25"/>
      <c r="B50" s="115"/>
      <c r="C50" s="116"/>
      <c r="D50" s="33" t="s">
        <v>164</v>
      </c>
      <c r="E50" s="34">
        <v>4301.3599999999997</v>
      </c>
      <c r="F50" s="114"/>
      <c r="G50" s="50"/>
      <c r="H50" s="26"/>
    </row>
    <row r="51" spans="1:8" ht="20.100000000000001" customHeight="1" x14ac:dyDescent="0.25">
      <c r="A51" s="25"/>
      <c r="B51" s="115"/>
      <c r="C51" s="116"/>
      <c r="D51" s="33" t="s">
        <v>163</v>
      </c>
      <c r="E51" s="34">
        <v>2180.6</v>
      </c>
      <c r="F51" s="114"/>
      <c r="G51" s="50"/>
      <c r="H51" s="26"/>
    </row>
    <row r="52" spans="1:8" ht="20.100000000000001" customHeight="1" x14ac:dyDescent="0.25">
      <c r="A52" s="25"/>
      <c r="B52" s="115"/>
      <c r="C52" s="116"/>
      <c r="D52" s="33" t="s">
        <v>162</v>
      </c>
      <c r="E52" s="34">
        <v>1854.45</v>
      </c>
      <c r="F52" s="114"/>
      <c r="G52" s="50"/>
      <c r="H52" s="26"/>
    </row>
    <row r="53" spans="1:8" ht="20.100000000000001" customHeight="1" x14ac:dyDescent="0.25">
      <c r="A53" s="25"/>
      <c r="B53" s="115"/>
      <c r="C53" s="116"/>
      <c r="D53" s="33" t="s">
        <v>161</v>
      </c>
      <c r="E53" s="34">
        <v>1482.3</v>
      </c>
      <c r="F53" s="114"/>
      <c r="G53" s="50"/>
      <c r="H53" s="26"/>
    </row>
    <row r="54" spans="1:8" ht="20.100000000000001" customHeight="1" x14ac:dyDescent="0.25">
      <c r="A54" s="25"/>
      <c r="B54" s="115"/>
      <c r="C54" s="116"/>
      <c r="D54" s="33" t="s">
        <v>160</v>
      </c>
      <c r="E54" s="34">
        <v>4264.17</v>
      </c>
      <c r="F54" s="114"/>
      <c r="G54" s="50"/>
      <c r="H54" s="26"/>
    </row>
    <row r="55" spans="1:8" ht="20.100000000000001" customHeight="1" x14ac:dyDescent="0.25">
      <c r="A55" s="25"/>
      <c r="B55" s="59" t="s">
        <v>159</v>
      </c>
      <c r="C55" s="60"/>
      <c r="D55" s="33" t="s">
        <v>53</v>
      </c>
      <c r="E55" s="34">
        <v>27358.709999999995</v>
      </c>
      <c r="F55" s="65">
        <f>SUM(E55:E57)</f>
        <v>45779.519999999997</v>
      </c>
      <c r="G55" s="117"/>
      <c r="H55" s="26"/>
    </row>
    <row r="56" spans="1:8" ht="20.100000000000001" customHeight="1" x14ac:dyDescent="0.25">
      <c r="A56" s="25"/>
      <c r="B56" s="61"/>
      <c r="C56" s="62"/>
      <c r="D56" s="33" t="s">
        <v>54</v>
      </c>
      <c r="E56" s="34">
        <v>8395.8799999999992</v>
      </c>
      <c r="F56" s="118"/>
      <c r="G56" s="119"/>
      <c r="H56" s="26"/>
    </row>
    <row r="57" spans="1:8" ht="20.100000000000001" customHeight="1" x14ac:dyDescent="0.25">
      <c r="A57" s="25"/>
      <c r="B57" s="87"/>
      <c r="C57" s="88"/>
      <c r="D57" s="33" t="s">
        <v>55</v>
      </c>
      <c r="E57" s="34">
        <v>10024.930000000002</v>
      </c>
      <c r="F57" s="120"/>
      <c r="G57" s="121"/>
      <c r="H57" s="26"/>
    </row>
    <row r="58" spans="1:8" ht="20.100000000000001" customHeight="1" x14ac:dyDescent="0.25">
      <c r="A58" s="25"/>
      <c r="B58" s="67" t="s">
        <v>40</v>
      </c>
      <c r="C58" s="67"/>
      <c r="D58" s="31" t="s">
        <v>39</v>
      </c>
      <c r="E58" s="32">
        <v>4253.3599999999997</v>
      </c>
      <c r="F58" s="78">
        <f>SUM(E58:E60)</f>
        <v>5057.2699999999995</v>
      </c>
      <c r="G58" s="78"/>
      <c r="H58" s="26"/>
    </row>
    <row r="59" spans="1:8" ht="20.100000000000001" customHeight="1" x14ac:dyDescent="0.25">
      <c r="A59" s="25"/>
      <c r="B59" s="67"/>
      <c r="C59" s="67"/>
      <c r="D59" s="31" t="s">
        <v>56</v>
      </c>
      <c r="E59" s="32">
        <v>263.11</v>
      </c>
      <c r="F59" s="78"/>
      <c r="G59" s="78"/>
      <c r="H59" s="26"/>
    </row>
    <row r="60" spans="1:8" ht="20.100000000000001" customHeight="1" x14ac:dyDescent="0.25">
      <c r="A60" s="25"/>
      <c r="B60" s="67"/>
      <c r="C60" s="67"/>
      <c r="D60" s="31" t="s">
        <v>38</v>
      </c>
      <c r="E60" s="32">
        <v>540.79999999999995</v>
      </c>
      <c r="F60" s="78"/>
      <c r="G60" s="78"/>
      <c r="H60" s="26"/>
    </row>
    <row r="61" spans="1:8" ht="20.100000000000001" customHeight="1" x14ac:dyDescent="0.25">
      <c r="A61" s="25"/>
      <c r="B61" s="74" t="s">
        <v>37</v>
      </c>
      <c r="C61" s="74"/>
      <c r="D61" s="33" t="s">
        <v>36</v>
      </c>
      <c r="E61" s="34">
        <v>11274.85</v>
      </c>
      <c r="F61" s="50">
        <f>E61</f>
        <v>11274.85</v>
      </c>
      <c r="G61" s="50"/>
      <c r="H61" s="26"/>
    </row>
    <row r="62" spans="1:8" ht="20.100000000000001" customHeight="1" x14ac:dyDescent="0.25">
      <c r="A62" s="25"/>
      <c r="B62" s="112" t="s">
        <v>35</v>
      </c>
      <c r="C62" s="57" t="s">
        <v>34</v>
      </c>
      <c r="D62" s="31" t="s">
        <v>158</v>
      </c>
      <c r="E62" s="32">
        <v>5750.3499999999995</v>
      </c>
      <c r="F62" s="58">
        <f>SUM(E62:E67)</f>
        <v>54176.32</v>
      </c>
      <c r="G62" s="78">
        <f>F62+F68</f>
        <v>56628.11</v>
      </c>
      <c r="H62" s="26"/>
    </row>
    <row r="63" spans="1:8" ht="20.100000000000001" customHeight="1" x14ac:dyDescent="0.25">
      <c r="A63" s="25"/>
      <c r="B63" s="112"/>
      <c r="C63" s="57"/>
      <c r="D63" s="31" t="s">
        <v>157</v>
      </c>
      <c r="E63" s="32">
        <v>11911.99</v>
      </c>
      <c r="F63" s="58"/>
      <c r="G63" s="78"/>
      <c r="H63" s="26"/>
    </row>
    <row r="64" spans="1:8" ht="20.100000000000001" customHeight="1" x14ac:dyDescent="0.25">
      <c r="A64" s="25"/>
      <c r="B64" s="112"/>
      <c r="C64" s="57"/>
      <c r="D64" s="31" t="s">
        <v>156</v>
      </c>
      <c r="E64" s="32">
        <v>2830.26</v>
      </c>
      <c r="F64" s="58"/>
      <c r="G64" s="78"/>
      <c r="H64" s="26"/>
    </row>
    <row r="65" spans="1:8" ht="20.100000000000001" customHeight="1" x14ac:dyDescent="0.25">
      <c r="A65" s="25"/>
      <c r="B65" s="112"/>
      <c r="C65" s="57"/>
      <c r="D65" s="31" t="s">
        <v>155</v>
      </c>
      <c r="E65" s="32">
        <v>14961.84</v>
      </c>
      <c r="F65" s="58"/>
      <c r="G65" s="78"/>
      <c r="H65" s="26"/>
    </row>
    <row r="66" spans="1:8" ht="20.100000000000001" customHeight="1" x14ac:dyDescent="0.25">
      <c r="A66" s="25"/>
      <c r="B66" s="112"/>
      <c r="C66" s="57"/>
      <c r="D66" s="31" t="s">
        <v>154</v>
      </c>
      <c r="E66" s="32">
        <v>12286.140000000001</v>
      </c>
      <c r="F66" s="58"/>
      <c r="G66" s="78"/>
      <c r="H66" s="26"/>
    </row>
    <row r="67" spans="1:8" ht="20.100000000000001" customHeight="1" x14ac:dyDescent="0.25">
      <c r="A67" s="25"/>
      <c r="B67" s="112"/>
      <c r="C67" s="57"/>
      <c r="D67" s="31" t="s">
        <v>153</v>
      </c>
      <c r="E67" s="32">
        <v>6435.74</v>
      </c>
      <c r="F67" s="58"/>
      <c r="G67" s="78"/>
      <c r="H67" s="26"/>
    </row>
    <row r="68" spans="1:8" ht="20.100000000000001" customHeight="1" x14ac:dyDescent="0.25">
      <c r="A68" s="25"/>
      <c r="B68" s="112"/>
      <c r="C68" s="57" t="s">
        <v>33</v>
      </c>
      <c r="D68" s="31" t="s">
        <v>152</v>
      </c>
      <c r="E68" s="32">
        <v>971.15</v>
      </c>
      <c r="F68" s="58">
        <f>SUM(E68:E70)</f>
        <v>2451.79</v>
      </c>
      <c r="G68" s="78"/>
      <c r="H68" s="26"/>
    </row>
    <row r="69" spans="1:8" ht="20.100000000000001" customHeight="1" x14ac:dyDescent="0.25">
      <c r="A69" s="25"/>
      <c r="B69" s="112"/>
      <c r="C69" s="57"/>
      <c r="D69" s="31" t="s">
        <v>151</v>
      </c>
      <c r="E69" s="32">
        <v>560.64</v>
      </c>
      <c r="F69" s="58"/>
      <c r="G69" s="78"/>
      <c r="H69" s="26"/>
    </row>
    <row r="70" spans="1:8" ht="20.100000000000001" customHeight="1" x14ac:dyDescent="0.25">
      <c r="A70" s="25"/>
      <c r="B70" s="112"/>
      <c r="C70" s="57"/>
      <c r="D70" s="31" t="s">
        <v>150</v>
      </c>
      <c r="E70" s="32">
        <v>920</v>
      </c>
      <c r="F70" s="58"/>
      <c r="G70" s="78"/>
      <c r="H70" s="26"/>
    </row>
    <row r="71" spans="1:8" ht="20.100000000000001" customHeight="1" x14ac:dyDescent="0.25">
      <c r="A71" s="25"/>
      <c r="B71" s="77" t="s">
        <v>149</v>
      </c>
      <c r="C71" s="57" t="s">
        <v>148</v>
      </c>
      <c r="D71" s="31" t="s">
        <v>32</v>
      </c>
      <c r="E71" s="32">
        <v>9429.2000000000007</v>
      </c>
      <c r="F71" s="58">
        <f>SUM(E71:E87)</f>
        <v>77165.520000000019</v>
      </c>
      <c r="G71" s="78">
        <f>SUM(F71:F94)</f>
        <v>82985.830000000016</v>
      </c>
      <c r="H71" s="26"/>
    </row>
    <row r="72" spans="1:8" ht="20.100000000000001" customHeight="1" x14ac:dyDescent="0.25">
      <c r="A72" s="25"/>
      <c r="B72" s="77"/>
      <c r="C72" s="57"/>
      <c r="D72" s="31" t="s">
        <v>31</v>
      </c>
      <c r="E72" s="32">
        <v>2939.67</v>
      </c>
      <c r="F72" s="58"/>
      <c r="G72" s="78"/>
      <c r="H72" s="26"/>
    </row>
    <row r="73" spans="1:8" ht="20.100000000000001" customHeight="1" x14ac:dyDescent="0.25">
      <c r="A73" s="25"/>
      <c r="B73" s="77"/>
      <c r="C73" s="57"/>
      <c r="D73" s="31" t="s">
        <v>30</v>
      </c>
      <c r="E73" s="32">
        <v>2576.96</v>
      </c>
      <c r="F73" s="58"/>
      <c r="G73" s="78"/>
      <c r="H73" s="26"/>
    </row>
    <row r="74" spans="1:8" ht="20.100000000000001" customHeight="1" x14ac:dyDescent="0.25">
      <c r="A74" s="25"/>
      <c r="B74" s="77"/>
      <c r="C74" s="57"/>
      <c r="D74" s="31" t="s">
        <v>29</v>
      </c>
      <c r="E74" s="32">
        <v>7625.86</v>
      </c>
      <c r="F74" s="58"/>
      <c r="G74" s="78"/>
      <c r="H74" s="26"/>
    </row>
    <row r="75" spans="1:8" ht="20.100000000000001" customHeight="1" x14ac:dyDescent="0.25">
      <c r="A75" s="25"/>
      <c r="B75" s="77"/>
      <c r="C75" s="57"/>
      <c r="D75" s="31" t="s">
        <v>28</v>
      </c>
      <c r="E75" s="32">
        <v>3142.78</v>
      </c>
      <c r="F75" s="58"/>
      <c r="G75" s="78"/>
      <c r="H75" s="26"/>
    </row>
    <row r="76" spans="1:8" ht="20.100000000000001" customHeight="1" x14ac:dyDescent="0.25">
      <c r="A76" s="25"/>
      <c r="B76" s="77"/>
      <c r="C76" s="57"/>
      <c r="D76" s="31" t="s">
        <v>27</v>
      </c>
      <c r="E76" s="32">
        <v>11491.63</v>
      </c>
      <c r="F76" s="58"/>
      <c r="G76" s="78"/>
      <c r="H76" s="26"/>
    </row>
    <row r="77" spans="1:8" ht="20.100000000000001" customHeight="1" x14ac:dyDescent="0.25">
      <c r="A77" s="25"/>
      <c r="B77" s="77"/>
      <c r="C77" s="57"/>
      <c r="D77" s="31" t="s">
        <v>26</v>
      </c>
      <c r="E77" s="32">
        <v>2344</v>
      </c>
      <c r="F77" s="58"/>
      <c r="G77" s="78"/>
      <c r="H77" s="26"/>
    </row>
    <row r="78" spans="1:8" ht="20.100000000000001" customHeight="1" x14ac:dyDescent="0.25">
      <c r="A78" s="25"/>
      <c r="B78" s="77"/>
      <c r="C78" s="57"/>
      <c r="D78" s="31" t="s">
        <v>25</v>
      </c>
      <c r="E78" s="32">
        <v>2623.83</v>
      </c>
      <c r="F78" s="58"/>
      <c r="G78" s="78"/>
      <c r="H78" s="26"/>
    </row>
    <row r="79" spans="1:8" ht="20.100000000000001" customHeight="1" x14ac:dyDescent="0.25">
      <c r="A79" s="25"/>
      <c r="B79" s="77"/>
      <c r="C79" s="57"/>
      <c r="D79" s="31" t="s">
        <v>24</v>
      </c>
      <c r="E79" s="32">
        <v>6445.86</v>
      </c>
      <c r="F79" s="58"/>
      <c r="G79" s="78"/>
      <c r="H79" s="26"/>
    </row>
    <row r="80" spans="1:8" ht="20.100000000000001" customHeight="1" x14ac:dyDescent="0.25">
      <c r="A80" s="25"/>
      <c r="B80" s="77"/>
      <c r="C80" s="57"/>
      <c r="D80" s="31" t="s">
        <v>23</v>
      </c>
      <c r="E80" s="32">
        <v>2392.69</v>
      </c>
      <c r="F80" s="58"/>
      <c r="G80" s="78"/>
      <c r="H80" s="26"/>
    </row>
    <row r="81" spans="1:8" ht="20.100000000000001" customHeight="1" x14ac:dyDescent="0.25">
      <c r="A81" s="25"/>
      <c r="B81" s="77"/>
      <c r="C81" s="57"/>
      <c r="D81" s="31" t="s">
        <v>22</v>
      </c>
      <c r="E81" s="32">
        <v>2217.98</v>
      </c>
      <c r="F81" s="58"/>
      <c r="G81" s="78"/>
      <c r="H81" s="26"/>
    </row>
    <row r="82" spans="1:8" ht="20.100000000000001" customHeight="1" x14ac:dyDescent="0.25">
      <c r="A82" s="25"/>
      <c r="B82" s="77"/>
      <c r="C82" s="57"/>
      <c r="D82" s="31" t="s">
        <v>21</v>
      </c>
      <c r="E82" s="32">
        <v>2778.97</v>
      </c>
      <c r="F82" s="58"/>
      <c r="G82" s="78"/>
      <c r="H82" s="26"/>
    </row>
    <row r="83" spans="1:8" ht="20.100000000000001" customHeight="1" x14ac:dyDescent="0.25">
      <c r="A83" s="25"/>
      <c r="B83" s="77"/>
      <c r="C83" s="57"/>
      <c r="D83" s="31" t="s">
        <v>20</v>
      </c>
      <c r="E83" s="32">
        <v>3198.24</v>
      </c>
      <c r="F83" s="58"/>
      <c r="G83" s="78"/>
      <c r="H83" s="26"/>
    </row>
    <row r="84" spans="1:8" ht="20.100000000000001" customHeight="1" x14ac:dyDescent="0.25">
      <c r="A84" s="25"/>
      <c r="B84" s="77"/>
      <c r="C84" s="57"/>
      <c r="D84" s="31" t="s">
        <v>19</v>
      </c>
      <c r="E84" s="32">
        <v>7377.84</v>
      </c>
      <c r="F84" s="58"/>
      <c r="G84" s="78"/>
      <c r="H84" s="26"/>
    </row>
    <row r="85" spans="1:8" ht="20.100000000000001" customHeight="1" x14ac:dyDescent="0.25">
      <c r="A85" s="25"/>
      <c r="B85" s="77"/>
      <c r="C85" s="57"/>
      <c r="D85" s="31" t="s">
        <v>18</v>
      </c>
      <c r="E85" s="32">
        <v>1349.85</v>
      </c>
      <c r="F85" s="58"/>
      <c r="G85" s="78"/>
      <c r="H85" s="26"/>
    </row>
    <row r="86" spans="1:8" ht="20.100000000000001" customHeight="1" x14ac:dyDescent="0.25">
      <c r="A86" s="25"/>
      <c r="B86" s="77"/>
      <c r="C86" s="57"/>
      <c r="D86" s="31" t="s">
        <v>17</v>
      </c>
      <c r="E86" s="32">
        <v>4698</v>
      </c>
      <c r="F86" s="58"/>
      <c r="G86" s="78"/>
      <c r="H86" s="26"/>
    </row>
    <row r="87" spans="1:8" ht="20.100000000000001" customHeight="1" x14ac:dyDescent="0.25">
      <c r="A87" s="25"/>
      <c r="B87" s="77"/>
      <c r="C87" s="57"/>
      <c r="D87" s="31" t="s">
        <v>48</v>
      </c>
      <c r="E87" s="32">
        <v>4532.16</v>
      </c>
      <c r="F87" s="58"/>
      <c r="G87" s="78"/>
      <c r="H87" s="26"/>
    </row>
    <row r="88" spans="1:8" ht="20.100000000000001" customHeight="1" x14ac:dyDescent="0.25">
      <c r="A88" s="25"/>
      <c r="B88" s="77"/>
      <c r="C88" s="57" t="s">
        <v>147</v>
      </c>
      <c r="D88" s="31" t="s">
        <v>16</v>
      </c>
      <c r="E88" s="32">
        <v>1211.21</v>
      </c>
      <c r="F88" s="58">
        <f>SUM(E88:E94)</f>
        <v>5820.3099999999995</v>
      </c>
      <c r="G88" s="78"/>
      <c r="H88" s="26"/>
    </row>
    <row r="89" spans="1:8" ht="20.100000000000001" customHeight="1" x14ac:dyDescent="0.25">
      <c r="A89" s="25"/>
      <c r="B89" s="77"/>
      <c r="C89" s="57"/>
      <c r="D89" s="31" t="s">
        <v>15</v>
      </c>
      <c r="E89" s="32">
        <v>1108.67</v>
      </c>
      <c r="F89" s="79"/>
      <c r="G89" s="78"/>
      <c r="H89" s="26"/>
    </row>
    <row r="90" spans="1:8" ht="20.100000000000001" customHeight="1" x14ac:dyDescent="0.25">
      <c r="A90" s="25"/>
      <c r="B90" s="77"/>
      <c r="C90" s="57"/>
      <c r="D90" s="31" t="s">
        <v>14</v>
      </c>
      <c r="E90" s="32">
        <v>806.95</v>
      </c>
      <c r="F90" s="79"/>
      <c r="G90" s="78"/>
      <c r="H90" s="26"/>
    </row>
    <row r="91" spans="1:8" ht="20.100000000000001" customHeight="1" x14ac:dyDescent="0.25">
      <c r="A91" s="25"/>
      <c r="B91" s="77"/>
      <c r="C91" s="57"/>
      <c r="D91" s="31" t="s">
        <v>13</v>
      </c>
      <c r="E91" s="32">
        <v>395.08</v>
      </c>
      <c r="F91" s="79"/>
      <c r="G91" s="78"/>
      <c r="H91" s="26"/>
    </row>
    <row r="92" spans="1:8" ht="20.100000000000001" customHeight="1" x14ac:dyDescent="0.25">
      <c r="A92" s="25"/>
      <c r="B92" s="77"/>
      <c r="C92" s="57"/>
      <c r="D92" s="31" t="s">
        <v>12</v>
      </c>
      <c r="E92" s="32">
        <v>188.19</v>
      </c>
      <c r="F92" s="79"/>
      <c r="G92" s="78"/>
      <c r="H92" s="26"/>
    </row>
    <row r="93" spans="1:8" ht="20.100000000000001" customHeight="1" x14ac:dyDescent="0.25">
      <c r="A93" s="25"/>
      <c r="B93" s="77"/>
      <c r="C93" s="57"/>
      <c r="D93" s="31" t="s">
        <v>11</v>
      </c>
      <c r="E93" s="32">
        <v>916.43</v>
      </c>
      <c r="F93" s="79"/>
      <c r="G93" s="78"/>
      <c r="H93" s="26"/>
    </row>
    <row r="94" spans="1:8" ht="20.100000000000001" customHeight="1" x14ac:dyDescent="0.25">
      <c r="A94" s="25"/>
      <c r="B94" s="77"/>
      <c r="C94" s="57"/>
      <c r="D94" s="31" t="s">
        <v>10</v>
      </c>
      <c r="E94" s="32">
        <v>1193.78</v>
      </c>
      <c r="F94" s="79"/>
      <c r="G94" s="78"/>
      <c r="H94" s="26"/>
    </row>
    <row r="95" spans="1:8" ht="20.100000000000001" customHeight="1" x14ac:dyDescent="0.25">
      <c r="A95" s="25"/>
      <c r="B95" s="74" t="s">
        <v>9</v>
      </c>
      <c r="C95" s="74"/>
      <c r="D95" s="33" t="s">
        <v>146</v>
      </c>
      <c r="E95" s="34">
        <v>9421.3799999999992</v>
      </c>
      <c r="F95" s="50">
        <f>SUM(E95:E97)</f>
        <v>13306.75</v>
      </c>
      <c r="G95" s="50"/>
      <c r="H95" s="26"/>
    </row>
    <row r="96" spans="1:8" ht="20.100000000000001" customHeight="1" x14ac:dyDescent="0.25">
      <c r="A96" s="25"/>
      <c r="B96" s="74"/>
      <c r="C96" s="74"/>
      <c r="D96" s="33" t="s">
        <v>8</v>
      </c>
      <c r="E96" s="34">
        <v>862.96</v>
      </c>
      <c r="F96" s="50"/>
      <c r="G96" s="50"/>
      <c r="H96" s="26"/>
    </row>
    <row r="97" spans="1:8" ht="20.100000000000001" customHeight="1" x14ac:dyDescent="0.25">
      <c r="A97" s="25"/>
      <c r="B97" s="74"/>
      <c r="C97" s="74"/>
      <c r="D97" s="33" t="s">
        <v>57</v>
      </c>
      <c r="E97" s="34">
        <v>3022.41</v>
      </c>
      <c r="F97" s="50"/>
      <c r="G97" s="50"/>
      <c r="H97" s="26"/>
    </row>
    <row r="98" spans="1:8" ht="20.100000000000001" customHeight="1" x14ac:dyDescent="0.25">
      <c r="A98" s="25"/>
      <c r="B98" s="67" t="s">
        <v>7</v>
      </c>
      <c r="C98" s="67"/>
      <c r="D98" s="31" t="s">
        <v>6</v>
      </c>
      <c r="E98" s="32">
        <v>4112.13</v>
      </c>
      <c r="F98" s="78">
        <f>SUM(E98:E102)</f>
        <v>9469.58</v>
      </c>
      <c r="G98" s="78"/>
      <c r="H98" s="26"/>
    </row>
    <row r="99" spans="1:8" ht="20.100000000000001" customHeight="1" x14ac:dyDescent="0.25">
      <c r="A99" s="25"/>
      <c r="B99" s="67"/>
      <c r="C99" s="67"/>
      <c r="D99" s="31" t="s">
        <v>5</v>
      </c>
      <c r="E99" s="32">
        <v>1324.14</v>
      </c>
      <c r="F99" s="78"/>
      <c r="G99" s="78"/>
      <c r="H99" s="26"/>
    </row>
    <row r="100" spans="1:8" ht="20.100000000000001" customHeight="1" x14ac:dyDescent="0.25">
      <c r="A100" s="25"/>
      <c r="B100" s="67"/>
      <c r="C100" s="67"/>
      <c r="D100" s="31" t="s">
        <v>4</v>
      </c>
      <c r="E100" s="32">
        <v>2428.8000000000002</v>
      </c>
      <c r="F100" s="78"/>
      <c r="G100" s="78"/>
      <c r="H100" s="26"/>
    </row>
    <row r="101" spans="1:8" ht="20.100000000000001" customHeight="1" x14ac:dyDescent="0.25">
      <c r="A101" s="25"/>
      <c r="B101" s="67"/>
      <c r="C101" s="67"/>
      <c r="D101" s="31" t="s">
        <v>3</v>
      </c>
      <c r="E101" s="32">
        <v>204.66</v>
      </c>
      <c r="F101" s="78"/>
      <c r="G101" s="78"/>
      <c r="H101" s="26"/>
    </row>
    <row r="102" spans="1:8" ht="20.100000000000001" customHeight="1" x14ac:dyDescent="0.25">
      <c r="A102" s="25"/>
      <c r="B102" s="67"/>
      <c r="C102" s="67"/>
      <c r="D102" s="31" t="s">
        <v>2</v>
      </c>
      <c r="E102" s="32">
        <v>1399.85</v>
      </c>
      <c r="F102" s="78"/>
      <c r="G102" s="78"/>
      <c r="H102" s="26"/>
    </row>
    <row r="103" spans="1:8" ht="20.100000000000001" customHeight="1" x14ac:dyDescent="0.25">
      <c r="A103" s="25"/>
      <c r="B103" s="74" t="s">
        <v>1</v>
      </c>
      <c r="C103" s="74"/>
      <c r="D103" s="33" t="s">
        <v>145</v>
      </c>
      <c r="E103" s="34">
        <v>10833.62</v>
      </c>
      <c r="F103" s="50">
        <f>SUM(E103:E1026)</f>
        <v>20038.600000000002</v>
      </c>
      <c r="G103" s="50"/>
      <c r="H103" s="26"/>
    </row>
    <row r="104" spans="1:8" ht="20.100000000000001" customHeight="1" x14ac:dyDescent="0.25">
      <c r="A104" s="25"/>
      <c r="B104" s="74"/>
      <c r="C104" s="74"/>
      <c r="D104" s="33" t="s">
        <v>144</v>
      </c>
      <c r="E104" s="34">
        <v>2278.19</v>
      </c>
      <c r="F104" s="50"/>
      <c r="G104" s="50"/>
      <c r="H104" s="26"/>
    </row>
    <row r="105" spans="1:8" ht="20.100000000000001" customHeight="1" x14ac:dyDescent="0.25">
      <c r="A105" s="25"/>
      <c r="B105" s="74"/>
      <c r="C105" s="74"/>
      <c r="D105" s="33" t="s">
        <v>143</v>
      </c>
      <c r="E105" s="34">
        <v>1050.73</v>
      </c>
      <c r="F105" s="50"/>
      <c r="G105" s="50"/>
      <c r="H105" s="26"/>
    </row>
    <row r="106" spans="1:8" ht="20.100000000000001" customHeight="1" x14ac:dyDescent="0.25">
      <c r="A106" s="25"/>
      <c r="B106" s="74"/>
      <c r="C106" s="74"/>
      <c r="D106" s="33" t="s">
        <v>142</v>
      </c>
      <c r="E106" s="34">
        <v>4181.82</v>
      </c>
      <c r="F106" s="50"/>
      <c r="G106" s="50"/>
      <c r="H106" s="26"/>
    </row>
    <row r="107" spans="1:8" ht="20.100000000000001" customHeight="1" x14ac:dyDescent="0.25">
      <c r="A107" s="25"/>
      <c r="B107" s="74"/>
      <c r="C107" s="74"/>
      <c r="D107" s="33" t="s">
        <v>141</v>
      </c>
      <c r="E107" s="34">
        <v>374.68</v>
      </c>
      <c r="F107" s="50"/>
      <c r="G107" s="50"/>
      <c r="H107" s="26"/>
    </row>
    <row r="108" spans="1:8" ht="20.100000000000001" customHeight="1" x14ac:dyDescent="0.25">
      <c r="A108" s="25"/>
      <c r="B108" s="74"/>
      <c r="C108" s="74"/>
      <c r="D108" s="33" t="s">
        <v>140</v>
      </c>
      <c r="E108" s="34">
        <v>1319.56</v>
      </c>
      <c r="F108" s="50"/>
      <c r="G108" s="50"/>
      <c r="H108" s="26"/>
    </row>
    <row r="109" spans="1:8" ht="18.75" customHeight="1" x14ac:dyDescent="0.25">
      <c r="A109" s="16"/>
      <c r="B109" s="76" t="s">
        <v>0</v>
      </c>
      <c r="C109" s="76"/>
      <c r="D109" s="76"/>
      <c r="E109" s="76"/>
      <c r="F109" s="76"/>
      <c r="G109" s="27">
        <f>SUM(F7:F108)</f>
        <v>498188.16</v>
      </c>
      <c r="H109" s="17"/>
    </row>
    <row r="110" spans="1:8" x14ac:dyDescent="0.25">
      <c r="A110" s="16"/>
      <c r="B110" s="96" t="s">
        <v>213</v>
      </c>
      <c r="C110" s="97"/>
      <c r="D110" s="97"/>
      <c r="E110" s="97"/>
      <c r="F110" s="97"/>
      <c r="G110" s="98"/>
      <c r="H110" s="17"/>
    </row>
    <row r="111" spans="1:8" x14ac:dyDescent="0.25">
      <c r="A111" s="16"/>
      <c r="B111" s="89" t="s">
        <v>50</v>
      </c>
      <c r="C111" s="90"/>
      <c r="D111" s="90"/>
      <c r="E111" s="90"/>
      <c r="F111" s="90"/>
      <c r="G111" s="91"/>
      <c r="H111" s="17"/>
    </row>
    <row r="112" spans="1:8" x14ac:dyDescent="0.25">
      <c r="A112" s="16"/>
      <c r="B112" s="89" t="s">
        <v>138</v>
      </c>
      <c r="C112" s="90"/>
      <c r="D112" s="90"/>
      <c r="E112" s="90"/>
      <c r="F112" s="90"/>
      <c r="G112" s="91"/>
      <c r="H112" s="17"/>
    </row>
    <row r="113" spans="1:8" x14ac:dyDescent="0.25">
      <c r="A113" s="16"/>
      <c r="B113" s="89" t="s">
        <v>58</v>
      </c>
      <c r="C113" s="90"/>
      <c r="D113" s="90"/>
      <c r="E113" s="90"/>
      <c r="F113" s="90"/>
      <c r="G113" s="91"/>
      <c r="H113" s="17"/>
    </row>
    <row r="114" spans="1:8" x14ac:dyDescent="0.25">
      <c r="A114" s="16"/>
      <c r="B114" s="89" t="s">
        <v>51</v>
      </c>
      <c r="C114" s="90"/>
      <c r="D114" s="90"/>
      <c r="E114" s="90"/>
      <c r="F114" s="90"/>
      <c r="G114" s="91"/>
      <c r="H114" s="17"/>
    </row>
    <row r="115" spans="1:8" ht="11.25" customHeight="1" x14ac:dyDescent="0.25">
      <c r="A115" s="16"/>
      <c r="B115" s="89" t="s">
        <v>52</v>
      </c>
      <c r="C115" s="90"/>
      <c r="D115" s="90"/>
      <c r="E115" s="90"/>
      <c r="F115" s="90"/>
      <c r="G115" s="91"/>
      <c r="H115" s="17"/>
    </row>
    <row r="116" spans="1:8" ht="7.5" customHeight="1" x14ac:dyDescent="0.25">
      <c r="A116" s="18"/>
      <c r="B116" s="19"/>
      <c r="C116" s="30"/>
      <c r="D116" s="20"/>
      <c r="E116" s="21"/>
      <c r="F116" s="22"/>
      <c r="G116" s="22"/>
      <c r="H116" s="23"/>
    </row>
  </sheetData>
  <mergeCells count="47">
    <mergeCell ref="B55:C57"/>
    <mergeCell ref="F55:G57"/>
    <mergeCell ref="F46:F54"/>
    <mergeCell ref="B42:B54"/>
    <mergeCell ref="C42:C45"/>
    <mergeCell ref="F42:F45"/>
    <mergeCell ref="G42:G54"/>
    <mergeCell ref="C46:C54"/>
    <mergeCell ref="B58:C60"/>
    <mergeCell ref="B61:C61"/>
    <mergeCell ref="F58:G60"/>
    <mergeCell ref="F61:G61"/>
    <mergeCell ref="B112:G112"/>
    <mergeCell ref="B110:G110"/>
    <mergeCell ref="B95:C97"/>
    <mergeCell ref="B98:C102"/>
    <mergeCell ref="B103:C108"/>
    <mergeCell ref="B109:F109"/>
    <mergeCell ref="B111:G111"/>
    <mergeCell ref="F95:G97"/>
    <mergeCell ref="F98:G102"/>
    <mergeCell ref="F103:G108"/>
    <mergeCell ref="F68:F70"/>
    <mergeCell ref="B71:B94"/>
    <mergeCell ref="B115:G115"/>
    <mergeCell ref="B62:B70"/>
    <mergeCell ref="C62:C67"/>
    <mergeCell ref="F62:F67"/>
    <mergeCell ref="G62:G70"/>
    <mergeCell ref="C68:C70"/>
    <mergeCell ref="F88:F94"/>
    <mergeCell ref="B113:G113"/>
    <mergeCell ref="B114:G114"/>
    <mergeCell ref="C71:C87"/>
    <mergeCell ref="F71:F87"/>
    <mergeCell ref="G71:G94"/>
    <mergeCell ref="C88:C94"/>
    <mergeCell ref="B1:G1"/>
    <mergeCell ref="B2:G2"/>
    <mergeCell ref="B3:G3"/>
    <mergeCell ref="B6:C6"/>
    <mergeCell ref="C7:C10"/>
    <mergeCell ref="F7:F10"/>
    <mergeCell ref="B7:B41"/>
    <mergeCell ref="C11:C41"/>
    <mergeCell ref="F11:F41"/>
    <mergeCell ref="G7:G41"/>
  </mergeCells>
  <printOptions horizontalCentered="1"/>
  <pageMargins left="0.44" right="0.59055118110236227" top="0.48" bottom="0.59055118110236227" header="0" footer="0"/>
  <pageSetup paperSize="9" scale="68" fitToHeight="2" orientation="portrait" r:id="rId1"/>
  <headerFooter alignWithMargins="0"/>
  <rowBreaks count="1" manualBreakCount="1">
    <brk id="61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6"/>
  <sheetViews>
    <sheetView zoomScaleNormal="100" zoomScaleSheetLayoutView="110" workbookViewId="0">
      <selection activeCell="B2" sqref="B2:G2"/>
    </sheetView>
  </sheetViews>
  <sheetFormatPr defaultColWidth="11.44140625" defaultRowHeight="13.2" x14ac:dyDescent="0.25"/>
  <cols>
    <col min="1" max="1" width="0.5546875" style="1" customWidth="1"/>
    <col min="2" max="2" width="27.44140625" style="5" customWidth="1"/>
    <col min="3" max="3" width="22.21875" style="28" customWidth="1"/>
    <col min="4" max="4" width="17.77734375" style="4" customWidth="1"/>
    <col min="5" max="5" width="17.77734375" style="3" customWidth="1"/>
    <col min="6" max="7" width="17.77734375" style="2" customWidth="1"/>
    <col min="8" max="8" width="0.5546875" style="1" customWidth="1"/>
    <col min="9" max="16384" width="11.44140625" style="1"/>
  </cols>
  <sheetData>
    <row r="1" spans="1:8" s="9" customFormat="1" x14ac:dyDescent="0.3">
      <c r="B1" s="54" t="s">
        <v>217</v>
      </c>
      <c r="C1" s="54"/>
      <c r="D1" s="54"/>
      <c r="E1" s="54"/>
      <c r="F1" s="54"/>
      <c r="G1" s="54"/>
    </row>
    <row r="2" spans="1:8" s="9" customFormat="1" x14ac:dyDescent="0.3">
      <c r="B2" s="54" t="s">
        <v>49</v>
      </c>
      <c r="C2" s="54"/>
      <c r="D2" s="54"/>
      <c r="E2" s="54"/>
      <c r="F2" s="54"/>
      <c r="G2" s="54"/>
    </row>
    <row r="3" spans="1:8" s="9" customFormat="1" x14ac:dyDescent="0.3">
      <c r="B3" s="55"/>
      <c r="C3" s="55"/>
      <c r="D3" s="55"/>
      <c r="E3" s="55"/>
      <c r="F3" s="55"/>
      <c r="G3" s="55"/>
    </row>
    <row r="4" spans="1:8" ht="4.05" customHeight="1" x14ac:dyDescent="0.3">
      <c r="B4" s="8"/>
      <c r="D4" s="7"/>
      <c r="E4" s="6"/>
    </row>
    <row r="5" spans="1:8" ht="4.05" customHeight="1" x14ac:dyDescent="0.25">
      <c r="A5" s="10"/>
      <c r="B5" s="11"/>
      <c r="C5" s="29"/>
      <c r="D5" s="12"/>
      <c r="E5" s="13"/>
      <c r="F5" s="14"/>
      <c r="G5" s="14"/>
      <c r="H5" s="15"/>
    </row>
    <row r="6" spans="1:8" ht="35.25" customHeight="1" x14ac:dyDescent="0.25">
      <c r="A6" s="16"/>
      <c r="B6" s="56" t="s">
        <v>45</v>
      </c>
      <c r="C6" s="56"/>
      <c r="D6" s="38" t="s">
        <v>44</v>
      </c>
      <c r="E6" s="38" t="s">
        <v>43</v>
      </c>
      <c r="F6" s="38" t="s">
        <v>42</v>
      </c>
      <c r="G6" s="38" t="s">
        <v>41</v>
      </c>
      <c r="H6" s="17"/>
    </row>
    <row r="7" spans="1:8" ht="20.100000000000001" customHeight="1" x14ac:dyDescent="0.25">
      <c r="A7" s="25"/>
      <c r="B7" s="72" t="s">
        <v>211</v>
      </c>
      <c r="C7" s="57" t="s">
        <v>210</v>
      </c>
      <c r="D7" s="31" t="s">
        <v>209</v>
      </c>
      <c r="E7" s="32">
        <v>5646.55</v>
      </c>
      <c r="F7" s="58">
        <f>SUM(E7:E10)</f>
        <v>11930.980000000001</v>
      </c>
      <c r="G7" s="69">
        <f>SUM(F7:F40)</f>
        <v>153419.90000000002</v>
      </c>
      <c r="H7" s="26"/>
    </row>
    <row r="8" spans="1:8" ht="20.100000000000001" customHeight="1" x14ac:dyDescent="0.25">
      <c r="A8" s="25"/>
      <c r="B8" s="73"/>
      <c r="C8" s="57"/>
      <c r="D8" s="31" t="s">
        <v>208</v>
      </c>
      <c r="E8" s="32">
        <v>1987.91</v>
      </c>
      <c r="F8" s="58"/>
      <c r="G8" s="84"/>
      <c r="H8" s="26"/>
    </row>
    <row r="9" spans="1:8" ht="20.100000000000001" customHeight="1" x14ac:dyDescent="0.25">
      <c r="A9" s="25"/>
      <c r="B9" s="73"/>
      <c r="C9" s="57"/>
      <c r="D9" s="31" t="s">
        <v>207</v>
      </c>
      <c r="E9" s="32">
        <v>3924.76</v>
      </c>
      <c r="F9" s="58"/>
      <c r="G9" s="84"/>
      <c r="H9" s="26"/>
    </row>
    <row r="10" spans="1:8" ht="20.100000000000001" customHeight="1" x14ac:dyDescent="0.25">
      <c r="A10" s="25"/>
      <c r="B10" s="73"/>
      <c r="C10" s="57"/>
      <c r="D10" s="31" t="s">
        <v>206</v>
      </c>
      <c r="E10" s="32">
        <v>371.76</v>
      </c>
      <c r="F10" s="58"/>
      <c r="G10" s="84"/>
      <c r="H10" s="26"/>
    </row>
    <row r="11" spans="1:8" ht="20.100000000000001" customHeight="1" x14ac:dyDescent="0.25">
      <c r="A11" s="25"/>
      <c r="B11" s="73"/>
      <c r="C11" s="82" t="s">
        <v>205</v>
      </c>
      <c r="D11" s="31" t="s">
        <v>204</v>
      </c>
      <c r="E11" s="32">
        <v>3965.62</v>
      </c>
      <c r="F11" s="80">
        <f>SUM(E11:E41)</f>
        <v>141488.92000000001</v>
      </c>
      <c r="G11" s="84"/>
      <c r="H11" s="26"/>
    </row>
    <row r="12" spans="1:8" ht="20.100000000000001" customHeight="1" x14ac:dyDescent="0.25">
      <c r="A12" s="25"/>
      <c r="B12" s="73"/>
      <c r="C12" s="83"/>
      <c r="D12" s="31" t="s">
        <v>203</v>
      </c>
      <c r="E12" s="32">
        <v>3906.37</v>
      </c>
      <c r="F12" s="81"/>
      <c r="G12" s="84"/>
      <c r="H12" s="26"/>
    </row>
    <row r="13" spans="1:8" ht="20.100000000000001" customHeight="1" x14ac:dyDescent="0.25">
      <c r="A13" s="25"/>
      <c r="B13" s="73"/>
      <c r="C13" s="83"/>
      <c r="D13" s="31" t="s">
        <v>202</v>
      </c>
      <c r="E13" s="32">
        <v>3779.1399999999994</v>
      </c>
      <c r="F13" s="81"/>
      <c r="G13" s="84"/>
      <c r="H13" s="26"/>
    </row>
    <row r="14" spans="1:8" ht="20.100000000000001" customHeight="1" x14ac:dyDescent="0.25">
      <c r="A14" s="25"/>
      <c r="B14" s="73"/>
      <c r="C14" s="83"/>
      <c r="D14" s="31" t="s">
        <v>201</v>
      </c>
      <c r="E14" s="32">
        <v>3790.98</v>
      </c>
      <c r="F14" s="81"/>
      <c r="G14" s="84"/>
      <c r="H14" s="26"/>
    </row>
    <row r="15" spans="1:8" ht="20.100000000000001" customHeight="1" x14ac:dyDescent="0.25">
      <c r="A15" s="25"/>
      <c r="B15" s="73"/>
      <c r="C15" s="83"/>
      <c r="D15" s="31" t="s">
        <v>200</v>
      </c>
      <c r="E15" s="32">
        <v>3906.3799999999997</v>
      </c>
      <c r="F15" s="81"/>
      <c r="G15" s="84"/>
      <c r="H15" s="26"/>
    </row>
    <row r="16" spans="1:8" ht="20.100000000000001" customHeight="1" x14ac:dyDescent="0.25">
      <c r="A16" s="25"/>
      <c r="B16" s="73"/>
      <c r="C16" s="83"/>
      <c r="D16" s="31" t="s">
        <v>199</v>
      </c>
      <c r="E16" s="32">
        <v>4214.8900000000003</v>
      </c>
      <c r="F16" s="81"/>
      <c r="G16" s="84"/>
      <c r="H16" s="26"/>
    </row>
    <row r="17" spans="1:8" ht="20.100000000000001" customHeight="1" x14ac:dyDescent="0.25">
      <c r="A17" s="25"/>
      <c r="B17" s="73"/>
      <c r="C17" s="83"/>
      <c r="D17" s="31" t="s">
        <v>198</v>
      </c>
      <c r="E17" s="32">
        <v>3016.16</v>
      </c>
      <c r="F17" s="81"/>
      <c r="G17" s="84"/>
      <c r="H17" s="26"/>
    </row>
    <row r="18" spans="1:8" ht="20.100000000000001" customHeight="1" x14ac:dyDescent="0.25">
      <c r="A18" s="25"/>
      <c r="B18" s="73"/>
      <c r="C18" s="83"/>
      <c r="D18" s="31" t="s">
        <v>197</v>
      </c>
      <c r="E18" s="32">
        <v>2848.39</v>
      </c>
      <c r="F18" s="81"/>
      <c r="G18" s="84"/>
      <c r="H18" s="26"/>
    </row>
    <row r="19" spans="1:8" ht="20.100000000000001" customHeight="1" x14ac:dyDescent="0.25">
      <c r="A19" s="25"/>
      <c r="B19" s="73"/>
      <c r="C19" s="83"/>
      <c r="D19" s="31" t="s">
        <v>196</v>
      </c>
      <c r="E19" s="32">
        <v>1335</v>
      </c>
      <c r="F19" s="81"/>
      <c r="G19" s="84"/>
      <c r="H19" s="26"/>
    </row>
    <row r="20" spans="1:8" ht="20.100000000000001" customHeight="1" x14ac:dyDescent="0.25">
      <c r="A20" s="25"/>
      <c r="B20" s="73"/>
      <c r="C20" s="83"/>
      <c r="D20" s="31" t="s">
        <v>195</v>
      </c>
      <c r="E20" s="32">
        <v>2262.9500000000003</v>
      </c>
      <c r="F20" s="81"/>
      <c r="G20" s="84"/>
      <c r="H20" s="26"/>
    </row>
    <row r="21" spans="1:8" ht="20.100000000000001" customHeight="1" x14ac:dyDescent="0.25">
      <c r="A21" s="25"/>
      <c r="B21" s="73"/>
      <c r="C21" s="83"/>
      <c r="D21" s="31" t="s">
        <v>194</v>
      </c>
      <c r="E21" s="32">
        <v>5918.75</v>
      </c>
      <c r="F21" s="81"/>
      <c r="G21" s="84"/>
      <c r="H21" s="26"/>
    </row>
    <row r="22" spans="1:8" ht="20.100000000000001" customHeight="1" x14ac:dyDescent="0.25">
      <c r="A22" s="25"/>
      <c r="B22" s="73"/>
      <c r="C22" s="83"/>
      <c r="D22" s="31" t="s">
        <v>193</v>
      </c>
      <c r="E22" s="32">
        <v>2361.65</v>
      </c>
      <c r="F22" s="81"/>
      <c r="G22" s="84"/>
      <c r="H22" s="26"/>
    </row>
    <row r="23" spans="1:8" ht="20.100000000000001" customHeight="1" x14ac:dyDescent="0.25">
      <c r="A23" s="25"/>
      <c r="B23" s="73"/>
      <c r="C23" s="83"/>
      <c r="D23" s="31" t="s">
        <v>192</v>
      </c>
      <c r="E23" s="32">
        <v>4895.0599999999995</v>
      </c>
      <c r="F23" s="81"/>
      <c r="G23" s="84"/>
      <c r="H23" s="26"/>
    </row>
    <row r="24" spans="1:8" ht="20.100000000000001" customHeight="1" x14ac:dyDescent="0.25">
      <c r="A24" s="25"/>
      <c r="B24" s="73"/>
      <c r="C24" s="83"/>
      <c r="D24" s="31" t="s">
        <v>191</v>
      </c>
      <c r="E24" s="32">
        <v>2519.69</v>
      </c>
      <c r="F24" s="81"/>
      <c r="G24" s="84"/>
      <c r="H24" s="26"/>
    </row>
    <row r="25" spans="1:8" ht="20.100000000000001" customHeight="1" x14ac:dyDescent="0.25">
      <c r="A25" s="25"/>
      <c r="B25" s="73"/>
      <c r="C25" s="83"/>
      <c r="D25" s="31" t="s">
        <v>190</v>
      </c>
      <c r="E25" s="32">
        <v>4858.32</v>
      </c>
      <c r="F25" s="81"/>
      <c r="G25" s="84"/>
      <c r="H25" s="26"/>
    </row>
    <row r="26" spans="1:8" ht="20.100000000000001" customHeight="1" x14ac:dyDescent="0.25">
      <c r="A26" s="25"/>
      <c r="B26" s="73"/>
      <c r="C26" s="83"/>
      <c r="D26" s="31" t="s">
        <v>189</v>
      </c>
      <c r="E26" s="32">
        <v>4893.8</v>
      </c>
      <c r="F26" s="81"/>
      <c r="G26" s="84"/>
      <c r="H26" s="26"/>
    </row>
    <row r="27" spans="1:8" ht="20.100000000000001" customHeight="1" x14ac:dyDescent="0.25">
      <c r="A27" s="25"/>
      <c r="B27" s="73"/>
      <c r="C27" s="83"/>
      <c r="D27" s="31" t="s">
        <v>188</v>
      </c>
      <c r="E27" s="32">
        <v>5280.4</v>
      </c>
      <c r="F27" s="81"/>
      <c r="G27" s="84"/>
      <c r="H27" s="26"/>
    </row>
    <row r="28" spans="1:8" ht="20.100000000000001" customHeight="1" x14ac:dyDescent="0.25">
      <c r="A28" s="25"/>
      <c r="B28" s="73"/>
      <c r="C28" s="83"/>
      <c r="D28" s="31" t="s">
        <v>187</v>
      </c>
      <c r="E28" s="32">
        <v>4753.08</v>
      </c>
      <c r="F28" s="81"/>
      <c r="G28" s="84"/>
      <c r="H28" s="26"/>
    </row>
    <row r="29" spans="1:8" ht="20.100000000000001" customHeight="1" x14ac:dyDescent="0.25">
      <c r="A29" s="25"/>
      <c r="B29" s="73"/>
      <c r="C29" s="83"/>
      <c r="D29" s="31" t="s">
        <v>186</v>
      </c>
      <c r="E29" s="32">
        <v>5214.78</v>
      </c>
      <c r="F29" s="81"/>
      <c r="G29" s="84"/>
      <c r="H29" s="26"/>
    </row>
    <row r="30" spans="1:8" ht="20.100000000000001" customHeight="1" x14ac:dyDescent="0.25">
      <c r="A30" s="25"/>
      <c r="B30" s="73"/>
      <c r="C30" s="83"/>
      <c r="D30" s="31" t="s">
        <v>185</v>
      </c>
      <c r="E30" s="32">
        <v>2970.8500000000004</v>
      </c>
      <c r="F30" s="81"/>
      <c r="G30" s="84"/>
      <c r="H30" s="26"/>
    </row>
    <row r="31" spans="1:8" ht="20.100000000000001" customHeight="1" x14ac:dyDescent="0.25">
      <c r="A31" s="25"/>
      <c r="B31" s="73"/>
      <c r="C31" s="83"/>
      <c r="D31" s="31" t="s">
        <v>184</v>
      </c>
      <c r="E31" s="32">
        <v>2969.49</v>
      </c>
      <c r="F31" s="81"/>
      <c r="G31" s="84"/>
      <c r="H31" s="26"/>
    </row>
    <row r="32" spans="1:8" ht="20.100000000000001" customHeight="1" x14ac:dyDescent="0.25">
      <c r="A32" s="25"/>
      <c r="B32" s="73"/>
      <c r="C32" s="83"/>
      <c r="D32" s="31" t="s">
        <v>183</v>
      </c>
      <c r="E32" s="32">
        <v>3048.91</v>
      </c>
      <c r="F32" s="81"/>
      <c r="G32" s="84"/>
      <c r="H32" s="26"/>
    </row>
    <row r="33" spans="1:8" ht="20.100000000000001" customHeight="1" x14ac:dyDescent="0.25">
      <c r="A33" s="25"/>
      <c r="B33" s="73"/>
      <c r="C33" s="83"/>
      <c r="D33" s="31" t="s">
        <v>182</v>
      </c>
      <c r="E33" s="32">
        <v>3010.68</v>
      </c>
      <c r="F33" s="81"/>
      <c r="G33" s="84"/>
      <c r="H33" s="26"/>
    </row>
    <row r="34" spans="1:8" ht="20.100000000000001" customHeight="1" x14ac:dyDescent="0.25">
      <c r="A34" s="25"/>
      <c r="B34" s="73"/>
      <c r="C34" s="83"/>
      <c r="D34" s="31" t="s">
        <v>181</v>
      </c>
      <c r="E34" s="32">
        <v>3047.69</v>
      </c>
      <c r="F34" s="81"/>
      <c r="G34" s="84"/>
      <c r="H34" s="26"/>
    </row>
    <row r="35" spans="1:8" ht="20.100000000000001" customHeight="1" x14ac:dyDescent="0.25">
      <c r="A35" s="25"/>
      <c r="B35" s="73"/>
      <c r="C35" s="83"/>
      <c r="D35" s="31" t="s">
        <v>180</v>
      </c>
      <c r="E35" s="32">
        <v>821.42</v>
      </c>
      <c r="F35" s="81"/>
      <c r="G35" s="84"/>
      <c r="H35" s="26"/>
    </row>
    <row r="36" spans="1:8" ht="20.100000000000001" customHeight="1" x14ac:dyDescent="0.25">
      <c r="A36" s="25"/>
      <c r="B36" s="73"/>
      <c r="C36" s="83"/>
      <c r="D36" s="31" t="s">
        <v>179</v>
      </c>
      <c r="E36" s="32">
        <v>635.26</v>
      </c>
      <c r="F36" s="81"/>
      <c r="G36" s="84"/>
      <c r="H36" s="26"/>
    </row>
    <row r="37" spans="1:8" ht="20.100000000000001" customHeight="1" x14ac:dyDescent="0.25">
      <c r="A37" s="25"/>
      <c r="B37" s="73"/>
      <c r="C37" s="83"/>
      <c r="D37" s="31" t="s">
        <v>178</v>
      </c>
      <c r="E37" s="32">
        <v>6612.27</v>
      </c>
      <c r="F37" s="81"/>
      <c r="G37" s="84"/>
      <c r="H37" s="26"/>
    </row>
    <row r="38" spans="1:8" ht="20.100000000000001" customHeight="1" x14ac:dyDescent="0.25">
      <c r="A38" s="25"/>
      <c r="B38" s="73"/>
      <c r="C38" s="83"/>
      <c r="D38" s="31" t="s">
        <v>177</v>
      </c>
      <c r="E38" s="32">
        <v>6651.7900000000009</v>
      </c>
      <c r="F38" s="81"/>
      <c r="G38" s="84"/>
      <c r="H38" s="26"/>
    </row>
    <row r="39" spans="1:8" ht="20.100000000000001" customHeight="1" x14ac:dyDescent="0.25">
      <c r="A39" s="25"/>
      <c r="B39" s="73"/>
      <c r="C39" s="83"/>
      <c r="D39" s="31" t="s">
        <v>176</v>
      </c>
      <c r="E39" s="32">
        <v>18565.069999999996</v>
      </c>
      <c r="F39" s="81"/>
      <c r="G39" s="84"/>
      <c r="H39" s="26"/>
    </row>
    <row r="40" spans="1:8" ht="20.100000000000001" customHeight="1" x14ac:dyDescent="0.25">
      <c r="A40" s="25"/>
      <c r="B40" s="73"/>
      <c r="C40" s="83"/>
      <c r="D40" s="31" t="s">
        <v>175</v>
      </c>
      <c r="E40" s="32">
        <v>14170.08</v>
      </c>
      <c r="F40" s="81"/>
      <c r="G40" s="84"/>
      <c r="H40" s="26"/>
    </row>
    <row r="41" spans="1:8" ht="20.100000000000001" customHeight="1" x14ac:dyDescent="0.25">
      <c r="A41" s="25"/>
      <c r="B41" s="108"/>
      <c r="C41" s="109"/>
      <c r="D41" s="31" t="s">
        <v>174</v>
      </c>
      <c r="E41" s="32">
        <v>5264</v>
      </c>
      <c r="F41" s="110"/>
      <c r="G41" s="111"/>
      <c r="H41" s="26"/>
    </row>
    <row r="42" spans="1:8" ht="20.100000000000001" customHeight="1" x14ac:dyDescent="0.25">
      <c r="A42" s="25"/>
      <c r="B42" s="115" t="s">
        <v>173</v>
      </c>
      <c r="C42" s="116" t="s">
        <v>46</v>
      </c>
      <c r="D42" s="33" t="s">
        <v>172</v>
      </c>
      <c r="E42" s="34">
        <v>20778.099999999999</v>
      </c>
      <c r="F42" s="114">
        <f>SUM(E42:E45)</f>
        <v>51160.19</v>
      </c>
      <c r="G42" s="50">
        <f>SUM(F42:F54)</f>
        <v>99809.290000000008</v>
      </c>
      <c r="H42" s="26"/>
    </row>
    <row r="43" spans="1:8" ht="20.100000000000001" customHeight="1" x14ac:dyDescent="0.25">
      <c r="A43" s="25"/>
      <c r="B43" s="115"/>
      <c r="C43" s="116"/>
      <c r="D43" s="33" t="s">
        <v>171</v>
      </c>
      <c r="E43" s="34">
        <v>1890.03</v>
      </c>
      <c r="F43" s="114"/>
      <c r="G43" s="50"/>
      <c r="H43" s="26"/>
    </row>
    <row r="44" spans="1:8" ht="20.100000000000001" customHeight="1" x14ac:dyDescent="0.25">
      <c r="A44" s="25"/>
      <c r="B44" s="115"/>
      <c r="C44" s="116"/>
      <c r="D44" s="33" t="s">
        <v>170</v>
      </c>
      <c r="E44" s="34">
        <v>16044.59</v>
      </c>
      <c r="F44" s="114"/>
      <c r="G44" s="50"/>
      <c r="H44" s="26"/>
    </row>
    <row r="45" spans="1:8" ht="20.100000000000001" customHeight="1" x14ac:dyDescent="0.25">
      <c r="A45" s="25"/>
      <c r="B45" s="115"/>
      <c r="C45" s="116"/>
      <c r="D45" s="33" t="s">
        <v>169</v>
      </c>
      <c r="E45" s="34">
        <v>12447.47</v>
      </c>
      <c r="F45" s="114"/>
      <c r="G45" s="50"/>
      <c r="H45" s="26"/>
    </row>
    <row r="46" spans="1:8" ht="20.100000000000001" customHeight="1" x14ac:dyDescent="0.25">
      <c r="A46" s="25"/>
      <c r="B46" s="115"/>
      <c r="C46" s="116" t="s">
        <v>47</v>
      </c>
      <c r="D46" s="33" t="s">
        <v>168</v>
      </c>
      <c r="E46" s="34">
        <v>6905.21</v>
      </c>
      <c r="F46" s="114">
        <f>SUM(E46:E54)</f>
        <v>48649.1</v>
      </c>
      <c r="G46" s="50"/>
      <c r="H46" s="26"/>
    </row>
    <row r="47" spans="1:8" ht="20.100000000000001" customHeight="1" x14ac:dyDescent="0.25">
      <c r="A47" s="25"/>
      <c r="B47" s="115"/>
      <c r="C47" s="116"/>
      <c r="D47" s="33" t="s">
        <v>167</v>
      </c>
      <c r="E47" s="34">
        <v>23992.95</v>
      </c>
      <c r="F47" s="114"/>
      <c r="G47" s="50"/>
      <c r="H47" s="26"/>
    </row>
    <row r="48" spans="1:8" ht="20.100000000000001" customHeight="1" x14ac:dyDescent="0.25">
      <c r="A48" s="25"/>
      <c r="B48" s="115"/>
      <c r="C48" s="116"/>
      <c r="D48" s="33" t="s">
        <v>166</v>
      </c>
      <c r="E48" s="34">
        <v>1032.8900000000001</v>
      </c>
      <c r="F48" s="114"/>
      <c r="G48" s="50"/>
      <c r="H48" s="26"/>
    </row>
    <row r="49" spans="1:8" ht="20.100000000000001" customHeight="1" x14ac:dyDescent="0.25">
      <c r="A49" s="25"/>
      <c r="B49" s="115"/>
      <c r="C49" s="116"/>
      <c r="D49" s="33" t="s">
        <v>165</v>
      </c>
      <c r="E49" s="34">
        <v>2635.17</v>
      </c>
      <c r="F49" s="114"/>
      <c r="G49" s="50"/>
      <c r="H49" s="26"/>
    </row>
    <row r="50" spans="1:8" ht="20.100000000000001" customHeight="1" x14ac:dyDescent="0.25">
      <c r="A50" s="25"/>
      <c r="B50" s="115"/>
      <c r="C50" s="116"/>
      <c r="D50" s="33" t="s">
        <v>164</v>
      </c>
      <c r="E50" s="34">
        <v>4301.3599999999997</v>
      </c>
      <c r="F50" s="114"/>
      <c r="G50" s="50"/>
      <c r="H50" s="26"/>
    </row>
    <row r="51" spans="1:8" ht="20.100000000000001" customHeight="1" x14ac:dyDescent="0.25">
      <c r="A51" s="25"/>
      <c r="B51" s="115"/>
      <c r="C51" s="116"/>
      <c r="D51" s="33" t="s">
        <v>163</v>
      </c>
      <c r="E51" s="34">
        <v>2180.6</v>
      </c>
      <c r="F51" s="114"/>
      <c r="G51" s="50"/>
      <c r="H51" s="26"/>
    </row>
    <row r="52" spans="1:8" ht="20.100000000000001" customHeight="1" x14ac:dyDescent="0.25">
      <c r="A52" s="25"/>
      <c r="B52" s="115"/>
      <c r="C52" s="116"/>
      <c r="D52" s="33" t="s">
        <v>162</v>
      </c>
      <c r="E52" s="34">
        <v>1854.45</v>
      </c>
      <c r="F52" s="114"/>
      <c r="G52" s="50"/>
      <c r="H52" s="26"/>
    </row>
    <row r="53" spans="1:8" ht="20.100000000000001" customHeight="1" x14ac:dyDescent="0.25">
      <c r="A53" s="25"/>
      <c r="B53" s="115"/>
      <c r="C53" s="116"/>
      <c r="D53" s="33" t="s">
        <v>161</v>
      </c>
      <c r="E53" s="34">
        <v>1482.3</v>
      </c>
      <c r="F53" s="114"/>
      <c r="G53" s="50"/>
      <c r="H53" s="26"/>
    </row>
    <row r="54" spans="1:8" ht="20.100000000000001" customHeight="1" x14ac:dyDescent="0.25">
      <c r="A54" s="25"/>
      <c r="B54" s="115"/>
      <c r="C54" s="116"/>
      <c r="D54" s="33" t="s">
        <v>160</v>
      </c>
      <c r="E54" s="34">
        <v>4264.17</v>
      </c>
      <c r="F54" s="114"/>
      <c r="G54" s="50"/>
      <c r="H54" s="26"/>
    </row>
    <row r="55" spans="1:8" ht="20.100000000000001" customHeight="1" x14ac:dyDescent="0.25">
      <c r="A55" s="25"/>
      <c r="B55" s="59" t="s">
        <v>159</v>
      </c>
      <c r="C55" s="60"/>
      <c r="D55" s="33" t="s">
        <v>53</v>
      </c>
      <c r="E55" s="34">
        <v>27358.709999999995</v>
      </c>
      <c r="F55" s="65">
        <f>SUM(E55:E57)</f>
        <v>45779.519999999997</v>
      </c>
      <c r="G55" s="117"/>
      <c r="H55" s="26"/>
    </row>
    <row r="56" spans="1:8" ht="20.100000000000001" customHeight="1" x14ac:dyDescent="0.25">
      <c r="A56" s="25"/>
      <c r="B56" s="61"/>
      <c r="C56" s="62"/>
      <c r="D56" s="33" t="s">
        <v>54</v>
      </c>
      <c r="E56" s="34">
        <v>8395.8799999999992</v>
      </c>
      <c r="F56" s="118"/>
      <c r="G56" s="119"/>
      <c r="H56" s="26"/>
    </row>
    <row r="57" spans="1:8" ht="20.100000000000001" customHeight="1" x14ac:dyDescent="0.25">
      <c r="A57" s="25"/>
      <c r="B57" s="87"/>
      <c r="C57" s="88"/>
      <c r="D57" s="33" t="s">
        <v>55</v>
      </c>
      <c r="E57" s="34">
        <v>10024.930000000002</v>
      </c>
      <c r="F57" s="120"/>
      <c r="G57" s="121"/>
      <c r="H57" s="26"/>
    </row>
    <row r="58" spans="1:8" ht="20.100000000000001" customHeight="1" x14ac:dyDescent="0.25">
      <c r="A58" s="25"/>
      <c r="B58" s="67" t="s">
        <v>40</v>
      </c>
      <c r="C58" s="67"/>
      <c r="D58" s="31" t="s">
        <v>39</v>
      </c>
      <c r="E58" s="32">
        <v>4253.3599999999997</v>
      </c>
      <c r="F58" s="78">
        <f>SUM(E58:E60)</f>
        <v>5057.2699999999995</v>
      </c>
      <c r="G58" s="78"/>
      <c r="H58" s="26"/>
    </row>
    <row r="59" spans="1:8" ht="20.100000000000001" customHeight="1" x14ac:dyDescent="0.25">
      <c r="A59" s="25"/>
      <c r="B59" s="67"/>
      <c r="C59" s="67"/>
      <c r="D59" s="31" t="s">
        <v>56</v>
      </c>
      <c r="E59" s="32">
        <v>263.11</v>
      </c>
      <c r="F59" s="78"/>
      <c r="G59" s="78"/>
      <c r="H59" s="26"/>
    </row>
    <row r="60" spans="1:8" ht="20.100000000000001" customHeight="1" x14ac:dyDescent="0.25">
      <c r="A60" s="25"/>
      <c r="B60" s="67"/>
      <c r="C60" s="67"/>
      <c r="D60" s="31" t="s">
        <v>38</v>
      </c>
      <c r="E60" s="32">
        <v>540.79999999999995</v>
      </c>
      <c r="F60" s="78"/>
      <c r="G60" s="78"/>
      <c r="H60" s="26"/>
    </row>
    <row r="61" spans="1:8" ht="20.100000000000001" customHeight="1" x14ac:dyDescent="0.25">
      <c r="A61" s="25"/>
      <c r="B61" s="74" t="s">
        <v>37</v>
      </c>
      <c r="C61" s="74"/>
      <c r="D61" s="33" t="s">
        <v>36</v>
      </c>
      <c r="E61" s="34">
        <v>11274.85</v>
      </c>
      <c r="F61" s="50">
        <f>E61</f>
        <v>11274.85</v>
      </c>
      <c r="G61" s="50"/>
      <c r="H61" s="26"/>
    </row>
    <row r="62" spans="1:8" ht="20.100000000000001" customHeight="1" x14ac:dyDescent="0.25">
      <c r="A62" s="25"/>
      <c r="B62" s="112" t="s">
        <v>35</v>
      </c>
      <c r="C62" s="57" t="s">
        <v>34</v>
      </c>
      <c r="D62" s="31" t="s">
        <v>158</v>
      </c>
      <c r="E62" s="32">
        <v>5750.3499999999995</v>
      </c>
      <c r="F62" s="58">
        <f>SUM(E62:E67)</f>
        <v>54176.32</v>
      </c>
      <c r="G62" s="78">
        <f>F62+F68</f>
        <v>56628.11</v>
      </c>
      <c r="H62" s="26"/>
    </row>
    <row r="63" spans="1:8" ht="20.100000000000001" customHeight="1" x14ac:dyDescent="0.25">
      <c r="A63" s="25"/>
      <c r="B63" s="112"/>
      <c r="C63" s="57"/>
      <c r="D63" s="31" t="s">
        <v>157</v>
      </c>
      <c r="E63" s="32">
        <v>11911.99</v>
      </c>
      <c r="F63" s="58"/>
      <c r="G63" s="78"/>
      <c r="H63" s="26"/>
    </row>
    <row r="64" spans="1:8" ht="20.100000000000001" customHeight="1" x14ac:dyDescent="0.25">
      <c r="A64" s="25"/>
      <c r="B64" s="112"/>
      <c r="C64" s="57"/>
      <c r="D64" s="31" t="s">
        <v>156</v>
      </c>
      <c r="E64" s="32">
        <v>2830.26</v>
      </c>
      <c r="F64" s="58"/>
      <c r="G64" s="78"/>
      <c r="H64" s="26"/>
    </row>
    <row r="65" spans="1:8" ht="20.100000000000001" customHeight="1" x14ac:dyDescent="0.25">
      <c r="A65" s="25"/>
      <c r="B65" s="112"/>
      <c r="C65" s="57"/>
      <c r="D65" s="31" t="s">
        <v>155</v>
      </c>
      <c r="E65" s="32">
        <v>14961.84</v>
      </c>
      <c r="F65" s="58"/>
      <c r="G65" s="78"/>
      <c r="H65" s="26"/>
    </row>
    <row r="66" spans="1:8" ht="20.100000000000001" customHeight="1" x14ac:dyDescent="0.25">
      <c r="A66" s="25"/>
      <c r="B66" s="112"/>
      <c r="C66" s="57"/>
      <c r="D66" s="31" t="s">
        <v>154</v>
      </c>
      <c r="E66" s="32">
        <v>12286.140000000001</v>
      </c>
      <c r="F66" s="58"/>
      <c r="G66" s="78"/>
      <c r="H66" s="26"/>
    </row>
    <row r="67" spans="1:8" ht="20.100000000000001" customHeight="1" x14ac:dyDescent="0.25">
      <c r="A67" s="25"/>
      <c r="B67" s="112"/>
      <c r="C67" s="57"/>
      <c r="D67" s="31" t="s">
        <v>153</v>
      </c>
      <c r="E67" s="32">
        <v>6435.74</v>
      </c>
      <c r="F67" s="58"/>
      <c r="G67" s="78"/>
      <c r="H67" s="26"/>
    </row>
    <row r="68" spans="1:8" ht="20.100000000000001" customHeight="1" x14ac:dyDescent="0.25">
      <c r="A68" s="25"/>
      <c r="B68" s="112"/>
      <c r="C68" s="57" t="s">
        <v>33</v>
      </c>
      <c r="D68" s="31" t="s">
        <v>152</v>
      </c>
      <c r="E68" s="32">
        <v>971.15</v>
      </c>
      <c r="F68" s="58">
        <f>SUM(E68:E70)</f>
        <v>2451.79</v>
      </c>
      <c r="G68" s="78"/>
      <c r="H68" s="26"/>
    </row>
    <row r="69" spans="1:8" ht="20.100000000000001" customHeight="1" x14ac:dyDescent="0.25">
      <c r="A69" s="25"/>
      <c r="B69" s="112"/>
      <c r="C69" s="57"/>
      <c r="D69" s="31" t="s">
        <v>151</v>
      </c>
      <c r="E69" s="32">
        <v>560.64</v>
      </c>
      <c r="F69" s="58"/>
      <c r="G69" s="78"/>
      <c r="H69" s="26"/>
    </row>
    <row r="70" spans="1:8" ht="20.100000000000001" customHeight="1" x14ac:dyDescent="0.25">
      <c r="A70" s="25"/>
      <c r="B70" s="112"/>
      <c r="C70" s="57"/>
      <c r="D70" s="31" t="s">
        <v>150</v>
      </c>
      <c r="E70" s="32">
        <v>920</v>
      </c>
      <c r="F70" s="58"/>
      <c r="G70" s="78"/>
      <c r="H70" s="26"/>
    </row>
    <row r="71" spans="1:8" ht="20.100000000000001" customHeight="1" x14ac:dyDescent="0.25">
      <c r="A71" s="25"/>
      <c r="B71" s="77" t="s">
        <v>149</v>
      </c>
      <c r="C71" s="57" t="s">
        <v>148</v>
      </c>
      <c r="D71" s="31" t="s">
        <v>32</v>
      </c>
      <c r="E71" s="32">
        <v>9429.2000000000007</v>
      </c>
      <c r="F71" s="58">
        <f>SUM(E71:E87)</f>
        <v>77165.520000000019</v>
      </c>
      <c r="G71" s="78">
        <f>SUM(F71:F94)</f>
        <v>82985.830000000016</v>
      </c>
      <c r="H71" s="26"/>
    </row>
    <row r="72" spans="1:8" ht="20.100000000000001" customHeight="1" x14ac:dyDescent="0.25">
      <c r="A72" s="25"/>
      <c r="B72" s="77"/>
      <c r="C72" s="57"/>
      <c r="D72" s="31" t="s">
        <v>31</v>
      </c>
      <c r="E72" s="32">
        <v>2939.67</v>
      </c>
      <c r="F72" s="58"/>
      <c r="G72" s="78"/>
      <c r="H72" s="26"/>
    </row>
    <row r="73" spans="1:8" ht="20.100000000000001" customHeight="1" x14ac:dyDescent="0.25">
      <c r="A73" s="25"/>
      <c r="B73" s="77"/>
      <c r="C73" s="57"/>
      <c r="D73" s="31" t="s">
        <v>30</v>
      </c>
      <c r="E73" s="32">
        <v>2576.96</v>
      </c>
      <c r="F73" s="58"/>
      <c r="G73" s="78"/>
      <c r="H73" s="26"/>
    </row>
    <row r="74" spans="1:8" ht="20.100000000000001" customHeight="1" x14ac:dyDescent="0.25">
      <c r="A74" s="25"/>
      <c r="B74" s="77"/>
      <c r="C74" s="57"/>
      <c r="D74" s="31" t="s">
        <v>29</v>
      </c>
      <c r="E74" s="32">
        <v>7625.86</v>
      </c>
      <c r="F74" s="58"/>
      <c r="G74" s="78"/>
      <c r="H74" s="26"/>
    </row>
    <row r="75" spans="1:8" ht="20.100000000000001" customHeight="1" x14ac:dyDescent="0.25">
      <c r="A75" s="25"/>
      <c r="B75" s="77"/>
      <c r="C75" s="57"/>
      <c r="D75" s="31" t="s">
        <v>28</v>
      </c>
      <c r="E75" s="32">
        <v>3142.78</v>
      </c>
      <c r="F75" s="58"/>
      <c r="G75" s="78"/>
      <c r="H75" s="26"/>
    </row>
    <row r="76" spans="1:8" ht="20.100000000000001" customHeight="1" x14ac:dyDescent="0.25">
      <c r="A76" s="25"/>
      <c r="B76" s="77"/>
      <c r="C76" s="57"/>
      <c r="D76" s="31" t="s">
        <v>27</v>
      </c>
      <c r="E76" s="32">
        <v>11491.63</v>
      </c>
      <c r="F76" s="58"/>
      <c r="G76" s="78"/>
      <c r="H76" s="26"/>
    </row>
    <row r="77" spans="1:8" ht="20.100000000000001" customHeight="1" x14ac:dyDescent="0.25">
      <c r="A77" s="25"/>
      <c r="B77" s="77"/>
      <c r="C77" s="57"/>
      <c r="D77" s="31" t="s">
        <v>26</v>
      </c>
      <c r="E77" s="32">
        <v>2344</v>
      </c>
      <c r="F77" s="58"/>
      <c r="G77" s="78"/>
      <c r="H77" s="26"/>
    </row>
    <row r="78" spans="1:8" ht="20.100000000000001" customHeight="1" x14ac:dyDescent="0.25">
      <c r="A78" s="25"/>
      <c r="B78" s="77"/>
      <c r="C78" s="57"/>
      <c r="D78" s="31" t="s">
        <v>25</v>
      </c>
      <c r="E78" s="32">
        <v>2623.83</v>
      </c>
      <c r="F78" s="58"/>
      <c r="G78" s="78"/>
      <c r="H78" s="26"/>
    </row>
    <row r="79" spans="1:8" ht="20.100000000000001" customHeight="1" x14ac:dyDescent="0.25">
      <c r="A79" s="25"/>
      <c r="B79" s="77"/>
      <c r="C79" s="57"/>
      <c r="D79" s="31" t="s">
        <v>24</v>
      </c>
      <c r="E79" s="32">
        <v>6445.86</v>
      </c>
      <c r="F79" s="58"/>
      <c r="G79" s="78"/>
      <c r="H79" s="26"/>
    </row>
    <row r="80" spans="1:8" ht="20.100000000000001" customHeight="1" x14ac:dyDescent="0.25">
      <c r="A80" s="25"/>
      <c r="B80" s="77"/>
      <c r="C80" s="57"/>
      <c r="D80" s="31" t="s">
        <v>23</v>
      </c>
      <c r="E80" s="32">
        <v>2392.69</v>
      </c>
      <c r="F80" s="58"/>
      <c r="G80" s="78"/>
      <c r="H80" s="26"/>
    </row>
    <row r="81" spans="1:8" ht="20.100000000000001" customHeight="1" x14ac:dyDescent="0.25">
      <c r="A81" s="25"/>
      <c r="B81" s="77"/>
      <c r="C81" s="57"/>
      <c r="D81" s="31" t="s">
        <v>22</v>
      </c>
      <c r="E81" s="32">
        <v>2217.98</v>
      </c>
      <c r="F81" s="58"/>
      <c r="G81" s="78"/>
      <c r="H81" s="26"/>
    </row>
    <row r="82" spans="1:8" ht="20.100000000000001" customHeight="1" x14ac:dyDescent="0.25">
      <c r="A82" s="25"/>
      <c r="B82" s="77"/>
      <c r="C82" s="57"/>
      <c r="D82" s="31" t="s">
        <v>21</v>
      </c>
      <c r="E82" s="32">
        <v>2778.97</v>
      </c>
      <c r="F82" s="58"/>
      <c r="G82" s="78"/>
      <c r="H82" s="26"/>
    </row>
    <row r="83" spans="1:8" ht="20.100000000000001" customHeight="1" x14ac:dyDescent="0.25">
      <c r="A83" s="25"/>
      <c r="B83" s="77"/>
      <c r="C83" s="57"/>
      <c r="D83" s="31" t="s">
        <v>20</v>
      </c>
      <c r="E83" s="32">
        <v>3198.24</v>
      </c>
      <c r="F83" s="58"/>
      <c r="G83" s="78"/>
      <c r="H83" s="26"/>
    </row>
    <row r="84" spans="1:8" ht="20.100000000000001" customHeight="1" x14ac:dyDescent="0.25">
      <c r="A84" s="25"/>
      <c r="B84" s="77"/>
      <c r="C84" s="57"/>
      <c r="D84" s="31" t="s">
        <v>19</v>
      </c>
      <c r="E84" s="32">
        <v>7377.84</v>
      </c>
      <c r="F84" s="58"/>
      <c r="G84" s="78"/>
      <c r="H84" s="26"/>
    </row>
    <row r="85" spans="1:8" ht="20.100000000000001" customHeight="1" x14ac:dyDescent="0.25">
      <c r="A85" s="25"/>
      <c r="B85" s="77"/>
      <c r="C85" s="57"/>
      <c r="D85" s="31" t="s">
        <v>18</v>
      </c>
      <c r="E85" s="32">
        <v>1349.85</v>
      </c>
      <c r="F85" s="58"/>
      <c r="G85" s="78"/>
      <c r="H85" s="26"/>
    </row>
    <row r="86" spans="1:8" ht="20.100000000000001" customHeight="1" x14ac:dyDescent="0.25">
      <c r="A86" s="25"/>
      <c r="B86" s="77"/>
      <c r="C86" s="57"/>
      <c r="D86" s="31" t="s">
        <v>17</v>
      </c>
      <c r="E86" s="32">
        <v>4698</v>
      </c>
      <c r="F86" s="58"/>
      <c r="G86" s="78"/>
      <c r="H86" s="26"/>
    </row>
    <row r="87" spans="1:8" ht="20.100000000000001" customHeight="1" x14ac:dyDescent="0.25">
      <c r="A87" s="25"/>
      <c r="B87" s="77"/>
      <c r="C87" s="57"/>
      <c r="D87" s="31" t="s">
        <v>48</v>
      </c>
      <c r="E87" s="32">
        <v>4532.16</v>
      </c>
      <c r="F87" s="58"/>
      <c r="G87" s="78"/>
      <c r="H87" s="26"/>
    </row>
    <row r="88" spans="1:8" ht="20.100000000000001" customHeight="1" x14ac:dyDescent="0.25">
      <c r="A88" s="25"/>
      <c r="B88" s="77"/>
      <c r="C88" s="57" t="s">
        <v>147</v>
      </c>
      <c r="D88" s="31" t="s">
        <v>16</v>
      </c>
      <c r="E88" s="32">
        <v>1211.21</v>
      </c>
      <c r="F88" s="58">
        <f>SUM(E88:E94)</f>
        <v>5820.3099999999995</v>
      </c>
      <c r="G88" s="78"/>
      <c r="H88" s="26"/>
    </row>
    <row r="89" spans="1:8" ht="20.100000000000001" customHeight="1" x14ac:dyDescent="0.25">
      <c r="A89" s="25"/>
      <c r="B89" s="77"/>
      <c r="C89" s="57"/>
      <c r="D89" s="31" t="s">
        <v>15</v>
      </c>
      <c r="E89" s="32">
        <v>1108.67</v>
      </c>
      <c r="F89" s="79"/>
      <c r="G89" s="78"/>
      <c r="H89" s="26"/>
    </row>
    <row r="90" spans="1:8" ht="20.100000000000001" customHeight="1" x14ac:dyDescent="0.25">
      <c r="A90" s="25"/>
      <c r="B90" s="77"/>
      <c r="C90" s="57"/>
      <c r="D90" s="31" t="s">
        <v>14</v>
      </c>
      <c r="E90" s="32">
        <v>806.95</v>
      </c>
      <c r="F90" s="79"/>
      <c r="G90" s="78"/>
      <c r="H90" s="26"/>
    </row>
    <row r="91" spans="1:8" ht="20.100000000000001" customHeight="1" x14ac:dyDescent="0.25">
      <c r="A91" s="25"/>
      <c r="B91" s="77"/>
      <c r="C91" s="57"/>
      <c r="D91" s="31" t="s">
        <v>13</v>
      </c>
      <c r="E91" s="32">
        <v>395.08</v>
      </c>
      <c r="F91" s="79"/>
      <c r="G91" s="78"/>
      <c r="H91" s="26"/>
    </row>
    <row r="92" spans="1:8" ht="20.100000000000001" customHeight="1" x14ac:dyDescent="0.25">
      <c r="A92" s="25"/>
      <c r="B92" s="77"/>
      <c r="C92" s="57"/>
      <c r="D92" s="31" t="s">
        <v>12</v>
      </c>
      <c r="E92" s="32">
        <v>188.19</v>
      </c>
      <c r="F92" s="79"/>
      <c r="G92" s="78"/>
      <c r="H92" s="26"/>
    </row>
    <row r="93" spans="1:8" ht="20.100000000000001" customHeight="1" x14ac:dyDescent="0.25">
      <c r="A93" s="25"/>
      <c r="B93" s="77"/>
      <c r="C93" s="57"/>
      <c r="D93" s="31" t="s">
        <v>11</v>
      </c>
      <c r="E93" s="32">
        <v>916.43</v>
      </c>
      <c r="F93" s="79"/>
      <c r="G93" s="78"/>
      <c r="H93" s="26"/>
    </row>
    <row r="94" spans="1:8" ht="20.100000000000001" customHeight="1" x14ac:dyDescent="0.25">
      <c r="A94" s="25"/>
      <c r="B94" s="77"/>
      <c r="C94" s="57"/>
      <c r="D94" s="31" t="s">
        <v>10</v>
      </c>
      <c r="E94" s="32">
        <v>1193.78</v>
      </c>
      <c r="F94" s="79"/>
      <c r="G94" s="78"/>
      <c r="H94" s="26"/>
    </row>
    <row r="95" spans="1:8" ht="20.100000000000001" customHeight="1" x14ac:dyDescent="0.25">
      <c r="A95" s="25"/>
      <c r="B95" s="74" t="s">
        <v>9</v>
      </c>
      <c r="C95" s="74"/>
      <c r="D95" s="33" t="s">
        <v>146</v>
      </c>
      <c r="E95" s="34">
        <v>9421.3799999999992</v>
      </c>
      <c r="F95" s="50">
        <f>SUM(E95:E97)</f>
        <v>13306.75</v>
      </c>
      <c r="G95" s="50"/>
      <c r="H95" s="26"/>
    </row>
    <row r="96" spans="1:8" ht="20.100000000000001" customHeight="1" x14ac:dyDescent="0.25">
      <c r="A96" s="25"/>
      <c r="B96" s="74"/>
      <c r="C96" s="74"/>
      <c r="D96" s="33" t="s">
        <v>8</v>
      </c>
      <c r="E96" s="34">
        <v>862.96</v>
      </c>
      <c r="F96" s="50"/>
      <c r="G96" s="50"/>
      <c r="H96" s="26"/>
    </row>
    <row r="97" spans="1:8" ht="20.100000000000001" customHeight="1" x14ac:dyDescent="0.25">
      <c r="A97" s="25"/>
      <c r="B97" s="74"/>
      <c r="C97" s="74"/>
      <c r="D97" s="33" t="s">
        <v>57</v>
      </c>
      <c r="E97" s="34">
        <v>3022.41</v>
      </c>
      <c r="F97" s="50"/>
      <c r="G97" s="50"/>
      <c r="H97" s="26"/>
    </row>
    <row r="98" spans="1:8" ht="20.100000000000001" customHeight="1" x14ac:dyDescent="0.25">
      <c r="A98" s="25"/>
      <c r="B98" s="67" t="s">
        <v>7</v>
      </c>
      <c r="C98" s="67"/>
      <c r="D98" s="31" t="s">
        <v>6</v>
      </c>
      <c r="E98" s="32">
        <v>4112.13</v>
      </c>
      <c r="F98" s="78">
        <f>SUM(E98:E102)</f>
        <v>9469.58</v>
      </c>
      <c r="G98" s="78"/>
      <c r="H98" s="26"/>
    </row>
    <row r="99" spans="1:8" ht="20.100000000000001" customHeight="1" x14ac:dyDescent="0.25">
      <c r="A99" s="25"/>
      <c r="B99" s="67"/>
      <c r="C99" s="67"/>
      <c r="D99" s="31" t="s">
        <v>5</v>
      </c>
      <c r="E99" s="32">
        <v>1324.14</v>
      </c>
      <c r="F99" s="78"/>
      <c r="G99" s="78"/>
      <c r="H99" s="26"/>
    </row>
    <row r="100" spans="1:8" ht="20.100000000000001" customHeight="1" x14ac:dyDescent="0.25">
      <c r="A100" s="25"/>
      <c r="B100" s="67"/>
      <c r="C100" s="67"/>
      <c r="D100" s="31" t="s">
        <v>4</v>
      </c>
      <c r="E100" s="32">
        <v>2428.8000000000002</v>
      </c>
      <c r="F100" s="78"/>
      <c r="G100" s="78"/>
      <c r="H100" s="26"/>
    </row>
    <row r="101" spans="1:8" ht="20.100000000000001" customHeight="1" x14ac:dyDescent="0.25">
      <c r="A101" s="25"/>
      <c r="B101" s="67"/>
      <c r="C101" s="67"/>
      <c r="D101" s="31" t="s">
        <v>3</v>
      </c>
      <c r="E101" s="32">
        <v>204.66</v>
      </c>
      <c r="F101" s="78"/>
      <c r="G101" s="78"/>
      <c r="H101" s="26"/>
    </row>
    <row r="102" spans="1:8" ht="20.100000000000001" customHeight="1" x14ac:dyDescent="0.25">
      <c r="A102" s="25"/>
      <c r="B102" s="67"/>
      <c r="C102" s="67"/>
      <c r="D102" s="31" t="s">
        <v>2</v>
      </c>
      <c r="E102" s="32">
        <v>1399.85</v>
      </c>
      <c r="F102" s="78"/>
      <c r="G102" s="78"/>
      <c r="H102" s="26"/>
    </row>
    <row r="103" spans="1:8" ht="20.100000000000001" customHeight="1" x14ac:dyDescent="0.25">
      <c r="A103" s="25"/>
      <c r="B103" s="74" t="s">
        <v>1</v>
      </c>
      <c r="C103" s="74"/>
      <c r="D103" s="33" t="s">
        <v>145</v>
      </c>
      <c r="E103" s="34">
        <v>10833.62</v>
      </c>
      <c r="F103" s="50">
        <f>SUM(E103:E1026)</f>
        <v>20038.600000000002</v>
      </c>
      <c r="G103" s="50"/>
      <c r="H103" s="26"/>
    </row>
    <row r="104" spans="1:8" ht="20.100000000000001" customHeight="1" x14ac:dyDescent="0.25">
      <c r="A104" s="25"/>
      <c r="B104" s="74"/>
      <c r="C104" s="74"/>
      <c r="D104" s="33" t="s">
        <v>144</v>
      </c>
      <c r="E104" s="34">
        <v>2278.19</v>
      </c>
      <c r="F104" s="50"/>
      <c r="G104" s="50"/>
      <c r="H104" s="26"/>
    </row>
    <row r="105" spans="1:8" ht="20.100000000000001" customHeight="1" x14ac:dyDescent="0.25">
      <c r="A105" s="25"/>
      <c r="B105" s="74"/>
      <c r="C105" s="74"/>
      <c r="D105" s="33" t="s">
        <v>143</v>
      </c>
      <c r="E105" s="34">
        <v>1050.73</v>
      </c>
      <c r="F105" s="50"/>
      <c r="G105" s="50"/>
      <c r="H105" s="26"/>
    </row>
    <row r="106" spans="1:8" ht="20.100000000000001" customHeight="1" x14ac:dyDescent="0.25">
      <c r="A106" s="25"/>
      <c r="B106" s="74"/>
      <c r="C106" s="74"/>
      <c r="D106" s="33" t="s">
        <v>142</v>
      </c>
      <c r="E106" s="34">
        <v>4181.82</v>
      </c>
      <c r="F106" s="50"/>
      <c r="G106" s="50"/>
      <c r="H106" s="26"/>
    </row>
    <row r="107" spans="1:8" ht="20.100000000000001" customHeight="1" x14ac:dyDescent="0.25">
      <c r="A107" s="25"/>
      <c r="B107" s="74"/>
      <c r="C107" s="74"/>
      <c r="D107" s="33" t="s">
        <v>141</v>
      </c>
      <c r="E107" s="34">
        <v>374.68</v>
      </c>
      <c r="F107" s="50"/>
      <c r="G107" s="50"/>
      <c r="H107" s="26"/>
    </row>
    <row r="108" spans="1:8" ht="20.100000000000001" customHeight="1" x14ac:dyDescent="0.25">
      <c r="A108" s="25"/>
      <c r="B108" s="74"/>
      <c r="C108" s="74"/>
      <c r="D108" s="33" t="s">
        <v>140</v>
      </c>
      <c r="E108" s="34">
        <v>1319.56</v>
      </c>
      <c r="F108" s="50"/>
      <c r="G108" s="50"/>
      <c r="H108" s="26"/>
    </row>
    <row r="109" spans="1:8" ht="18.75" customHeight="1" x14ac:dyDescent="0.25">
      <c r="A109" s="16"/>
      <c r="B109" s="76" t="s">
        <v>0</v>
      </c>
      <c r="C109" s="76"/>
      <c r="D109" s="76"/>
      <c r="E109" s="76"/>
      <c r="F109" s="76"/>
      <c r="G109" s="27">
        <f>SUM(F7:F108)</f>
        <v>497769.7</v>
      </c>
      <c r="H109" s="17"/>
    </row>
    <row r="110" spans="1:8" x14ac:dyDescent="0.25">
      <c r="A110" s="16"/>
      <c r="B110" s="96" t="s">
        <v>216</v>
      </c>
      <c r="C110" s="97"/>
      <c r="D110" s="97"/>
      <c r="E110" s="97"/>
      <c r="F110" s="97"/>
      <c r="G110" s="98"/>
      <c r="H110" s="17"/>
    </row>
    <row r="111" spans="1:8" x14ac:dyDescent="0.25">
      <c r="A111" s="16"/>
      <c r="B111" s="89" t="s">
        <v>50</v>
      </c>
      <c r="C111" s="90"/>
      <c r="D111" s="90"/>
      <c r="E111" s="90"/>
      <c r="F111" s="90"/>
      <c r="G111" s="91"/>
      <c r="H111" s="17"/>
    </row>
    <row r="112" spans="1:8" x14ac:dyDescent="0.25">
      <c r="A112" s="16"/>
      <c r="B112" s="89" t="s">
        <v>138</v>
      </c>
      <c r="C112" s="90"/>
      <c r="D112" s="90"/>
      <c r="E112" s="90"/>
      <c r="F112" s="90"/>
      <c r="G112" s="91"/>
      <c r="H112" s="17"/>
    </row>
    <row r="113" spans="1:8" x14ac:dyDescent="0.25">
      <c r="A113" s="16"/>
      <c r="B113" s="89" t="s">
        <v>215</v>
      </c>
      <c r="C113" s="90"/>
      <c r="D113" s="90"/>
      <c r="E113" s="90"/>
      <c r="F113" s="90"/>
      <c r="G113" s="91"/>
      <c r="H113" s="17"/>
    </row>
    <row r="114" spans="1:8" x14ac:dyDescent="0.25">
      <c r="A114" s="16"/>
      <c r="B114" s="89" t="s">
        <v>51</v>
      </c>
      <c r="C114" s="90"/>
      <c r="D114" s="90"/>
      <c r="E114" s="90"/>
      <c r="F114" s="90"/>
      <c r="G114" s="91"/>
      <c r="H114" s="17"/>
    </row>
    <row r="115" spans="1:8" ht="11.25" customHeight="1" x14ac:dyDescent="0.25">
      <c r="A115" s="16"/>
      <c r="B115" s="89" t="s">
        <v>52</v>
      </c>
      <c r="C115" s="90"/>
      <c r="D115" s="90"/>
      <c r="E115" s="90"/>
      <c r="F115" s="90"/>
      <c r="G115" s="91"/>
      <c r="H115" s="17"/>
    </row>
    <row r="116" spans="1:8" ht="7.5" customHeight="1" x14ac:dyDescent="0.25">
      <c r="A116" s="18"/>
      <c r="B116" s="19"/>
      <c r="C116" s="30"/>
      <c r="D116" s="20"/>
      <c r="E116" s="21"/>
      <c r="F116" s="22"/>
      <c r="G116" s="22"/>
      <c r="H116" s="23"/>
    </row>
  </sheetData>
  <mergeCells count="47">
    <mergeCell ref="B55:C57"/>
    <mergeCell ref="F55:G57"/>
    <mergeCell ref="F46:F54"/>
    <mergeCell ref="B42:B54"/>
    <mergeCell ref="C42:C45"/>
    <mergeCell ref="F42:F45"/>
    <mergeCell ref="G42:G54"/>
    <mergeCell ref="C46:C54"/>
    <mergeCell ref="B58:C60"/>
    <mergeCell ref="B61:C61"/>
    <mergeCell ref="F58:G60"/>
    <mergeCell ref="F61:G61"/>
    <mergeCell ref="B112:G112"/>
    <mergeCell ref="B110:G110"/>
    <mergeCell ref="B95:C97"/>
    <mergeCell ref="B98:C102"/>
    <mergeCell ref="B103:C108"/>
    <mergeCell ref="B109:F109"/>
    <mergeCell ref="B111:G111"/>
    <mergeCell ref="F95:G97"/>
    <mergeCell ref="F98:G102"/>
    <mergeCell ref="F103:G108"/>
    <mergeCell ref="F68:F70"/>
    <mergeCell ref="B71:B94"/>
    <mergeCell ref="B115:G115"/>
    <mergeCell ref="B62:B70"/>
    <mergeCell ref="C62:C67"/>
    <mergeCell ref="F62:F67"/>
    <mergeCell ref="G62:G70"/>
    <mergeCell ref="C68:C70"/>
    <mergeCell ref="F88:F94"/>
    <mergeCell ref="B113:G113"/>
    <mergeCell ref="B114:G114"/>
    <mergeCell ref="C71:C87"/>
    <mergeCell ref="F71:F87"/>
    <mergeCell ref="G71:G94"/>
    <mergeCell ref="C88:C94"/>
    <mergeCell ref="B1:G1"/>
    <mergeCell ref="B2:G2"/>
    <mergeCell ref="B3:G3"/>
    <mergeCell ref="B6:C6"/>
    <mergeCell ref="C7:C10"/>
    <mergeCell ref="F7:F10"/>
    <mergeCell ref="B7:B41"/>
    <mergeCell ref="C11:C41"/>
    <mergeCell ref="F11:F41"/>
    <mergeCell ref="G7:G41"/>
  </mergeCells>
  <printOptions horizontalCentered="1"/>
  <pageMargins left="0.44" right="0.59055118110236227" top="0.48" bottom="0.59055118110236227" header="0" footer="0"/>
  <pageSetup paperSize="9" scale="68" fitToHeight="2" orientation="portrait" r:id="rId1"/>
  <headerFooter alignWithMargins="0"/>
  <rowBreaks count="1" manualBreakCount="1">
    <brk id="61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15"/>
  <sheetViews>
    <sheetView zoomScaleNormal="100" zoomScaleSheetLayoutView="110" workbookViewId="0">
      <selection activeCell="B3" sqref="B3:G3"/>
    </sheetView>
  </sheetViews>
  <sheetFormatPr defaultColWidth="11.44140625" defaultRowHeight="13.2" x14ac:dyDescent="0.25"/>
  <cols>
    <col min="1" max="1" width="0.5546875" style="1" customWidth="1"/>
    <col min="2" max="2" width="27.44140625" style="5" customWidth="1"/>
    <col min="3" max="3" width="22.21875" style="28" customWidth="1"/>
    <col min="4" max="4" width="17.77734375" style="4" customWidth="1"/>
    <col min="5" max="5" width="17.77734375" style="3" customWidth="1"/>
    <col min="6" max="7" width="17.77734375" style="2" customWidth="1"/>
    <col min="8" max="8" width="0.5546875" style="1" customWidth="1"/>
    <col min="9" max="16384" width="11.44140625" style="1"/>
  </cols>
  <sheetData>
    <row r="1" spans="1:8" s="9" customFormat="1" x14ac:dyDescent="0.3">
      <c r="B1" s="54" t="s">
        <v>220</v>
      </c>
      <c r="C1" s="54"/>
      <c r="D1" s="54"/>
      <c r="E1" s="54"/>
      <c r="F1" s="54"/>
      <c r="G1" s="54"/>
    </row>
    <row r="2" spans="1:8" s="9" customFormat="1" x14ac:dyDescent="0.3">
      <c r="B2" s="54" t="s">
        <v>49</v>
      </c>
      <c r="C2" s="54"/>
      <c r="D2" s="54"/>
      <c r="E2" s="54"/>
      <c r="F2" s="54"/>
      <c r="G2" s="54"/>
    </row>
    <row r="3" spans="1:8" s="9" customFormat="1" x14ac:dyDescent="0.3">
      <c r="B3" s="55"/>
      <c r="C3" s="55"/>
      <c r="D3" s="55"/>
      <c r="E3" s="55"/>
      <c r="F3" s="55"/>
      <c r="G3" s="55"/>
    </row>
    <row r="4" spans="1:8" ht="4.05" customHeight="1" x14ac:dyDescent="0.3">
      <c r="B4" s="8"/>
      <c r="D4" s="7"/>
      <c r="E4" s="6"/>
    </row>
    <row r="5" spans="1:8" ht="4.05" customHeight="1" x14ac:dyDescent="0.25">
      <c r="A5" s="10"/>
      <c r="B5" s="11"/>
      <c r="C5" s="29"/>
      <c r="D5" s="12"/>
      <c r="E5" s="13"/>
      <c r="F5" s="14"/>
      <c r="G5" s="14"/>
      <c r="H5" s="15"/>
    </row>
    <row r="6" spans="1:8" ht="35.25" customHeight="1" x14ac:dyDescent="0.25">
      <c r="A6" s="16"/>
      <c r="B6" s="56" t="s">
        <v>45</v>
      </c>
      <c r="C6" s="56"/>
      <c r="D6" s="38" t="s">
        <v>44</v>
      </c>
      <c r="E6" s="38" t="s">
        <v>43</v>
      </c>
      <c r="F6" s="38" t="s">
        <v>42</v>
      </c>
      <c r="G6" s="38" t="s">
        <v>41</v>
      </c>
      <c r="H6" s="17"/>
    </row>
    <row r="7" spans="1:8" ht="20.100000000000001" customHeight="1" x14ac:dyDescent="0.25">
      <c r="A7" s="25"/>
      <c r="B7" s="72" t="s">
        <v>211</v>
      </c>
      <c r="C7" s="57" t="s">
        <v>210</v>
      </c>
      <c r="D7" s="31" t="s">
        <v>209</v>
      </c>
      <c r="E7" s="32">
        <v>5646.55</v>
      </c>
      <c r="F7" s="58">
        <f>SUM(E7:E10)</f>
        <v>11930.980000000001</v>
      </c>
      <c r="G7" s="69">
        <f>SUM(F7:F40)</f>
        <v>153398.90000000002</v>
      </c>
      <c r="H7" s="26"/>
    </row>
    <row r="8" spans="1:8" ht="20.100000000000001" customHeight="1" x14ac:dyDescent="0.25">
      <c r="A8" s="25"/>
      <c r="B8" s="73"/>
      <c r="C8" s="57"/>
      <c r="D8" s="31" t="s">
        <v>208</v>
      </c>
      <c r="E8" s="32">
        <v>1987.91</v>
      </c>
      <c r="F8" s="58"/>
      <c r="G8" s="84"/>
      <c r="H8" s="26"/>
    </row>
    <row r="9" spans="1:8" ht="20.100000000000001" customHeight="1" x14ac:dyDescent="0.25">
      <c r="A9" s="25"/>
      <c r="B9" s="73"/>
      <c r="C9" s="57"/>
      <c r="D9" s="31" t="s">
        <v>207</v>
      </c>
      <c r="E9" s="32">
        <v>3924.76</v>
      </c>
      <c r="F9" s="58"/>
      <c r="G9" s="84"/>
      <c r="H9" s="26"/>
    </row>
    <row r="10" spans="1:8" ht="20.100000000000001" customHeight="1" x14ac:dyDescent="0.25">
      <c r="A10" s="25"/>
      <c r="B10" s="73"/>
      <c r="C10" s="57"/>
      <c r="D10" s="31" t="s">
        <v>206</v>
      </c>
      <c r="E10" s="32">
        <v>371.76</v>
      </c>
      <c r="F10" s="58"/>
      <c r="G10" s="84"/>
      <c r="H10" s="26"/>
    </row>
    <row r="11" spans="1:8" ht="20.100000000000001" customHeight="1" x14ac:dyDescent="0.25">
      <c r="A11" s="25"/>
      <c r="B11" s="73"/>
      <c r="C11" s="82" t="s">
        <v>205</v>
      </c>
      <c r="D11" s="31" t="s">
        <v>204</v>
      </c>
      <c r="E11" s="32">
        <v>3965.62</v>
      </c>
      <c r="F11" s="80">
        <f>SUM(E11:E41)</f>
        <v>141467.92000000001</v>
      </c>
      <c r="G11" s="84"/>
      <c r="H11" s="26"/>
    </row>
    <row r="12" spans="1:8" ht="20.100000000000001" customHeight="1" x14ac:dyDescent="0.25">
      <c r="A12" s="25"/>
      <c r="B12" s="73"/>
      <c r="C12" s="83"/>
      <c r="D12" s="31" t="s">
        <v>203</v>
      </c>
      <c r="E12" s="32">
        <v>3906.37</v>
      </c>
      <c r="F12" s="81"/>
      <c r="G12" s="84"/>
      <c r="H12" s="26"/>
    </row>
    <row r="13" spans="1:8" ht="20.100000000000001" customHeight="1" x14ac:dyDescent="0.25">
      <c r="A13" s="25"/>
      <c r="B13" s="73"/>
      <c r="C13" s="83"/>
      <c r="D13" s="31" t="s">
        <v>202</v>
      </c>
      <c r="E13" s="32">
        <v>3779.1399999999994</v>
      </c>
      <c r="F13" s="81"/>
      <c r="G13" s="84"/>
      <c r="H13" s="26"/>
    </row>
    <row r="14" spans="1:8" ht="20.100000000000001" customHeight="1" x14ac:dyDescent="0.25">
      <c r="A14" s="25"/>
      <c r="B14" s="73"/>
      <c r="C14" s="83"/>
      <c r="D14" s="31" t="s">
        <v>201</v>
      </c>
      <c r="E14" s="32">
        <v>3790.98</v>
      </c>
      <c r="F14" s="81"/>
      <c r="G14" s="84"/>
      <c r="H14" s="26"/>
    </row>
    <row r="15" spans="1:8" ht="20.100000000000001" customHeight="1" x14ac:dyDescent="0.25">
      <c r="A15" s="25"/>
      <c r="B15" s="73"/>
      <c r="C15" s="83"/>
      <c r="D15" s="31" t="s">
        <v>200</v>
      </c>
      <c r="E15" s="32">
        <v>3906.3799999999997</v>
      </c>
      <c r="F15" s="81"/>
      <c r="G15" s="84"/>
      <c r="H15" s="26"/>
    </row>
    <row r="16" spans="1:8" ht="20.100000000000001" customHeight="1" x14ac:dyDescent="0.25">
      <c r="A16" s="25"/>
      <c r="B16" s="73"/>
      <c r="C16" s="83"/>
      <c r="D16" s="31" t="s">
        <v>199</v>
      </c>
      <c r="E16" s="32">
        <v>4214.8900000000003</v>
      </c>
      <c r="F16" s="81"/>
      <c r="G16" s="84"/>
      <c r="H16" s="26"/>
    </row>
    <row r="17" spans="1:8" ht="20.100000000000001" customHeight="1" x14ac:dyDescent="0.25">
      <c r="A17" s="25"/>
      <c r="B17" s="73"/>
      <c r="C17" s="83"/>
      <c r="D17" s="31" t="s">
        <v>198</v>
      </c>
      <c r="E17" s="32">
        <v>3016.16</v>
      </c>
      <c r="F17" s="81"/>
      <c r="G17" s="84"/>
      <c r="H17" s="26"/>
    </row>
    <row r="18" spans="1:8" ht="20.100000000000001" customHeight="1" x14ac:dyDescent="0.25">
      <c r="A18" s="25"/>
      <c r="B18" s="73"/>
      <c r="C18" s="83"/>
      <c r="D18" s="31" t="s">
        <v>197</v>
      </c>
      <c r="E18" s="32">
        <v>2848.39</v>
      </c>
      <c r="F18" s="81"/>
      <c r="G18" s="84"/>
      <c r="H18" s="26"/>
    </row>
    <row r="19" spans="1:8" ht="20.100000000000001" customHeight="1" x14ac:dyDescent="0.25">
      <c r="A19" s="25"/>
      <c r="B19" s="73"/>
      <c r="C19" s="83"/>
      <c r="D19" s="31" t="s">
        <v>196</v>
      </c>
      <c r="E19" s="32">
        <v>1335</v>
      </c>
      <c r="F19" s="81"/>
      <c r="G19" s="84"/>
      <c r="H19" s="26"/>
    </row>
    <row r="20" spans="1:8" ht="20.100000000000001" customHeight="1" x14ac:dyDescent="0.25">
      <c r="A20" s="25"/>
      <c r="B20" s="73"/>
      <c r="C20" s="83"/>
      <c r="D20" s="31" t="s">
        <v>195</v>
      </c>
      <c r="E20" s="32">
        <v>2262.9500000000003</v>
      </c>
      <c r="F20" s="81"/>
      <c r="G20" s="84"/>
      <c r="H20" s="26"/>
    </row>
    <row r="21" spans="1:8" ht="20.100000000000001" customHeight="1" x14ac:dyDescent="0.25">
      <c r="A21" s="25"/>
      <c r="B21" s="73"/>
      <c r="C21" s="83"/>
      <c r="D21" s="31" t="s">
        <v>194</v>
      </c>
      <c r="E21" s="32">
        <v>5918.75</v>
      </c>
      <c r="F21" s="81"/>
      <c r="G21" s="84"/>
      <c r="H21" s="26"/>
    </row>
    <row r="22" spans="1:8" ht="20.100000000000001" customHeight="1" x14ac:dyDescent="0.25">
      <c r="A22" s="25"/>
      <c r="B22" s="73"/>
      <c r="C22" s="83"/>
      <c r="D22" s="31" t="s">
        <v>193</v>
      </c>
      <c r="E22" s="32">
        <v>2361.65</v>
      </c>
      <c r="F22" s="81"/>
      <c r="G22" s="84"/>
      <c r="H22" s="26"/>
    </row>
    <row r="23" spans="1:8" ht="20.100000000000001" customHeight="1" x14ac:dyDescent="0.25">
      <c r="A23" s="25"/>
      <c r="B23" s="73"/>
      <c r="C23" s="83"/>
      <c r="D23" s="31" t="s">
        <v>192</v>
      </c>
      <c r="E23" s="32">
        <v>4895.0599999999995</v>
      </c>
      <c r="F23" s="81"/>
      <c r="G23" s="84"/>
      <c r="H23" s="26"/>
    </row>
    <row r="24" spans="1:8" ht="20.100000000000001" customHeight="1" x14ac:dyDescent="0.25">
      <c r="A24" s="25"/>
      <c r="B24" s="73"/>
      <c r="C24" s="83"/>
      <c r="D24" s="31" t="s">
        <v>191</v>
      </c>
      <c r="E24" s="32">
        <v>2519.69</v>
      </c>
      <c r="F24" s="81"/>
      <c r="G24" s="84"/>
      <c r="H24" s="26"/>
    </row>
    <row r="25" spans="1:8" ht="20.100000000000001" customHeight="1" x14ac:dyDescent="0.25">
      <c r="A25" s="25"/>
      <c r="B25" s="73"/>
      <c r="C25" s="83"/>
      <c r="D25" s="31" t="s">
        <v>190</v>
      </c>
      <c r="E25" s="32">
        <v>4858.32</v>
      </c>
      <c r="F25" s="81"/>
      <c r="G25" s="84"/>
      <c r="H25" s="26"/>
    </row>
    <row r="26" spans="1:8" ht="20.100000000000001" customHeight="1" x14ac:dyDescent="0.25">
      <c r="A26" s="25"/>
      <c r="B26" s="73"/>
      <c r="C26" s="83"/>
      <c r="D26" s="31" t="s">
        <v>189</v>
      </c>
      <c r="E26" s="32">
        <v>4893.8</v>
      </c>
      <c r="F26" s="81"/>
      <c r="G26" s="84"/>
      <c r="H26" s="26"/>
    </row>
    <row r="27" spans="1:8" ht="20.100000000000001" customHeight="1" x14ac:dyDescent="0.25">
      <c r="A27" s="25"/>
      <c r="B27" s="73"/>
      <c r="C27" s="83"/>
      <c r="D27" s="31" t="s">
        <v>188</v>
      </c>
      <c r="E27" s="32">
        <v>5280.4</v>
      </c>
      <c r="F27" s="81"/>
      <c r="G27" s="84"/>
      <c r="H27" s="26"/>
    </row>
    <row r="28" spans="1:8" ht="20.100000000000001" customHeight="1" x14ac:dyDescent="0.25">
      <c r="A28" s="25"/>
      <c r="B28" s="73"/>
      <c r="C28" s="83"/>
      <c r="D28" s="31" t="s">
        <v>187</v>
      </c>
      <c r="E28" s="32">
        <v>4753.08</v>
      </c>
      <c r="F28" s="81"/>
      <c r="G28" s="84"/>
      <c r="H28" s="26"/>
    </row>
    <row r="29" spans="1:8" ht="20.100000000000001" customHeight="1" x14ac:dyDescent="0.25">
      <c r="A29" s="25"/>
      <c r="B29" s="73"/>
      <c r="C29" s="83"/>
      <c r="D29" s="31" t="s">
        <v>186</v>
      </c>
      <c r="E29" s="32">
        <v>5214.78</v>
      </c>
      <c r="F29" s="81"/>
      <c r="G29" s="84"/>
      <c r="H29" s="26"/>
    </row>
    <row r="30" spans="1:8" ht="20.100000000000001" customHeight="1" x14ac:dyDescent="0.25">
      <c r="A30" s="25"/>
      <c r="B30" s="73"/>
      <c r="C30" s="83"/>
      <c r="D30" s="31" t="s">
        <v>185</v>
      </c>
      <c r="E30" s="32">
        <v>2970.8500000000004</v>
      </c>
      <c r="F30" s="81"/>
      <c r="G30" s="84"/>
      <c r="H30" s="26"/>
    </row>
    <row r="31" spans="1:8" ht="20.100000000000001" customHeight="1" x14ac:dyDescent="0.25">
      <c r="A31" s="25"/>
      <c r="B31" s="73"/>
      <c r="C31" s="83"/>
      <c r="D31" s="31" t="s">
        <v>184</v>
      </c>
      <c r="E31" s="32">
        <v>2969.49</v>
      </c>
      <c r="F31" s="81"/>
      <c r="G31" s="84"/>
      <c r="H31" s="26"/>
    </row>
    <row r="32" spans="1:8" ht="20.100000000000001" customHeight="1" x14ac:dyDescent="0.25">
      <c r="A32" s="25"/>
      <c r="B32" s="73"/>
      <c r="C32" s="83"/>
      <c r="D32" s="31" t="s">
        <v>183</v>
      </c>
      <c r="E32" s="32">
        <v>3048.91</v>
      </c>
      <c r="F32" s="81"/>
      <c r="G32" s="84"/>
      <c r="H32" s="26"/>
    </row>
    <row r="33" spans="1:8" ht="20.100000000000001" customHeight="1" x14ac:dyDescent="0.25">
      <c r="A33" s="25"/>
      <c r="B33" s="73"/>
      <c r="C33" s="83"/>
      <c r="D33" s="31" t="s">
        <v>182</v>
      </c>
      <c r="E33" s="32">
        <v>3010.68</v>
      </c>
      <c r="F33" s="81"/>
      <c r="G33" s="84"/>
      <c r="H33" s="26"/>
    </row>
    <row r="34" spans="1:8" ht="20.100000000000001" customHeight="1" x14ac:dyDescent="0.25">
      <c r="A34" s="25"/>
      <c r="B34" s="73"/>
      <c r="C34" s="83"/>
      <c r="D34" s="31" t="s">
        <v>181</v>
      </c>
      <c r="E34" s="32">
        <v>3047.69</v>
      </c>
      <c r="F34" s="81"/>
      <c r="G34" s="84"/>
      <c r="H34" s="26"/>
    </row>
    <row r="35" spans="1:8" ht="20.100000000000001" customHeight="1" x14ac:dyDescent="0.25">
      <c r="A35" s="25"/>
      <c r="B35" s="73"/>
      <c r="C35" s="83"/>
      <c r="D35" s="31" t="s">
        <v>180</v>
      </c>
      <c r="E35" s="32">
        <v>821.42</v>
      </c>
      <c r="F35" s="81"/>
      <c r="G35" s="84"/>
      <c r="H35" s="26"/>
    </row>
    <row r="36" spans="1:8" ht="20.100000000000001" customHeight="1" x14ac:dyDescent="0.25">
      <c r="A36" s="25"/>
      <c r="B36" s="73"/>
      <c r="C36" s="83"/>
      <c r="D36" s="31" t="s">
        <v>179</v>
      </c>
      <c r="E36" s="32">
        <v>635.26</v>
      </c>
      <c r="F36" s="81"/>
      <c r="G36" s="84"/>
      <c r="H36" s="26"/>
    </row>
    <row r="37" spans="1:8" ht="20.100000000000001" customHeight="1" x14ac:dyDescent="0.25">
      <c r="A37" s="25"/>
      <c r="B37" s="73"/>
      <c r="C37" s="83"/>
      <c r="D37" s="31" t="s">
        <v>178</v>
      </c>
      <c r="E37" s="32">
        <v>6591.27</v>
      </c>
      <c r="F37" s="81"/>
      <c r="G37" s="84"/>
      <c r="H37" s="26"/>
    </row>
    <row r="38" spans="1:8" ht="20.100000000000001" customHeight="1" x14ac:dyDescent="0.25">
      <c r="A38" s="25"/>
      <c r="B38" s="73"/>
      <c r="C38" s="83"/>
      <c r="D38" s="31" t="s">
        <v>177</v>
      </c>
      <c r="E38" s="32">
        <v>6651.7900000000009</v>
      </c>
      <c r="F38" s="81"/>
      <c r="G38" s="84"/>
      <c r="H38" s="26"/>
    </row>
    <row r="39" spans="1:8" ht="20.100000000000001" customHeight="1" x14ac:dyDescent="0.25">
      <c r="A39" s="25"/>
      <c r="B39" s="73"/>
      <c r="C39" s="83"/>
      <c r="D39" s="31" t="s">
        <v>176</v>
      </c>
      <c r="E39" s="32">
        <v>18565.069999999996</v>
      </c>
      <c r="F39" s="81"/>
      <c r="G39" s="84"/>
      <c r="H39" s="26"/>
    </row>
    <row r="40" spans="1:8" ht="20.100000000000001" customHeight="1" x14ac:dyDescent="0.25">
      <c r="A40" s="25"/>
      <c r="B40" s="73"/>
      <c r="C40" s="83"/>
      <c r="D40" s="31" t="s">
        <v>175</v>
      </c>
      <c r="E40" s="32">
        <v>14170.08</v>
      </c>
      <c r="F40" s="81"/>
      <c r="G40" s="84"/>
      <c r="H40" s="26"/>
    </row>
    <row r="41" spans="1:8" ht="20.100000000000001" customHeight="1" x14ac:dyDescent="0.25">
      <c r="A41" s="25"/>
      <c r="B41" s="108"/>
      <c r="C41" s="109"/>
      <c r="D41" s="31" t="s">
        <v>174</v>
      </c>
      <c r="E41" s="32">
        <v>5264</v>
      </c>
      <c r="F41" s="110"/>
      <c r="G41" s="111"/>
      <c r="H41" s="26"/>
    </row>
    <row r="42" spans="1:8" ht="20.100000000000001" customHeight="1" x14ac:dyDescent="0.25">
      <c r="A42" s="25"/>
      <c r="B42" s="115" t="s">
        <v>173</v>
      </c>
      <c r="C42" s="116" t="s">
        <v>46</v>
      </c>
      <c r="D42" s="33" t="s">
        <v>172</v>
      </c>
      <c r="E42" s="34">
        <v>20778.099999999999</v>
      </c>
      <c r="F42" s="114">
        <f>SUM(E42:E45)</f>
        <v>51160.19</v>
      </c>
      <c r="G42" s="50">
        <f>SUM(F42:F54)</f>
        <v>99809.290000000008</v>
      </c>
      <c r="H42" s="26"/>
    </row>
    <row r="43" spans="1:8" ht="20.100000000000001" customHeight="1" x14ac:dyDescent="0.25">
      <c r="A43" s="25"/>
      <c r="B43" s="115"/>
      <c r="C43" s="116"/>
      <c r="D43" s="33" t="s">
        <v>171</v>
      </c>
      <c r="E43" s="34">
        <v>1890.03</v>
      </c>
      <c r="F43" s="114"/>
      <c r="G43" s="50"/>
      <c r="H43" s="26"/>
    </row>
    <row r="44" spans="1:8" ht="20.100000000000001" customHeight="1" x14ac:dyDescent="0.25">
      <c r="A44" s="25"/>
      <c r="B44" s="115"/>
      <c r="C44" s="116"/>
      <c r="D44" s="33" t="s">
        <v>170</v>
      </c>
      <c r="E44" s="34">
        <v>16044.59</v>
      </c>
      <c r="F44" s="114"/>
      <c r="G44" s="50"/>
      <c r="H44" s="26"/>
    </row>
    <row r="45" spans="1:8" ht="20.100000000000001" customHeight="1" x14ac:dyDescent="0.25">
      <c r="A45" s="25"/>
      <c r="B45" s="115"/>
      <c r="C45" s="116"/>
      <c r="D45" s="33" t="s">
        <v>169</v>
      </c>
      <c r="E45" s="34">
        <v>12447.47</v>
      </c>
      <c r="F45" s="114"/>
      <c r="G45" s="50"/>
      <c r="H45" s="26"/>
    </row>
    <row r="46" spans="1:8" ht="20.100000000000001" customHeight="1" x14ac:dyDescent="0.25">
      <c r="A46" s="25"/>
      <c r="B46" s="115"/>
      <c r="C46" s="116" t="s">
        <v>47</v>
      </c>
      <c r="D46" s="33" t="s">
        <v>168</v>
      </c>
      <c r="E46" s="34">
        <v>6905.21</v>
      </c>
      <c r="F46" s="114">
        <f>SUM(E46:E54)</f>
        <v>48649.1</v>
      </c>
      <c r="G46" s="50"/>
      <c r="H46" s="26"/>
    </row>
    <row r="47" spans="1:8" ht="20.100000000000001" customHeight="1" x14ac:dyDescent="0.25">
      <c r="A47" s="25"/>
      <c r="B47" s="115"/>
      <c r="C47" s="116"/>
      <c r="D47" s="33" t="s">
        <v>167</v>
      </c>
      <c r="E47" s="34">
        <v>23992.95</v>
      </c>
      <c r="F47" s="114"/>
      <c r="G47" s="50"/>
      <c r="H47" s="26"/>
    </row>
    <row r="48" spans="1:8" ht="20.100000000000001" customHeight="1" x14ac:dyDescent="0.25">
      <c r="A48" s="25"/>
      <c r="B48" s="115"/>
      <c r="C48" s="116"/>
      <c r="D48" s="33" t="s">
        <v>166</v>
      </c>
      <c r="E48" s="34">
        <v>1032.8900000000001</v>
      </c>
      <c r="F48" s="114"/>
      <c r="G48" s="50"/>
      <c r="H48" s="26"/>
    </row>
    <row r="49" spans="1:8" ht="20.100000000000001" customHeight="1" x14ac:dyDescent="0.25">
      <c r="A49" s="25"/>
      <c r="B49" s="115"/>
      <c r="C49" s="116"/>
      <c r="D49" s="33" t="s">
        <v>165</v>
      </c>
      <c r="E49" s="34">
        <v>2635.17</v>
      </c>
      <c r="F49" s="114"/>
      <c r="G49" s="50"/>
      <c r="H49" s="26"/>
    </row>
    <row r="50" spans="1:8" ht="20.100000000000001" customHeight="1" x14ac:dyDescent="0.25">
      <c r="A50" s="25"/>
      <c r="B50" s="115"/>
      <c r="C50" s="116"/>
      <c r="D50" s="33" t="s">
        <v>164</v>
      </c>
      <c r="E50" s="34">
        <v>4301.3599999999997</v>
      </c>
      <c r="F50" s="114"/>
      <c r="G50" s="50"/>
      <c r="H50" s="26"/>
    </row>
    <row r="51" spans="1:8" ht="20.100000000000001" customHeight="1" x14ac:dyDescent="0.25">
      <c r="A51" s="25"/>
      <c r="B51" s="115"/>
      <c r="C51" s="116"/>
      <c r="D51" s="33" t="s">
        <v>163</v>
      </c>
      <c r="E51" s="34">
        <v>2180.6</v>
      </c>
      <c r="F51" s="114"/>
      <c r="G51" s="50"/>
      <c r="H51" s="26"/>
    </row>
    <row r="52" spans="1:8" ht="20.100000000000001" customHeight="1" x14ac:dyDescent="0.25">
      <c r="A52" s="25"/>
      <c r="B52" s="115"/>
      <c r="C52" s="116"/>
      <c r="D52" s="33" t="s">
        <v>162</v>
      </c>
      <c r="E52" s="34">
        <v>1854.45</v>
      </c>
      <c r="F52" s="114"/>
      <c r="G52" s="50"/>
      <c r="H52" s="26"/>
    </row>
    <row r="53" spans="1:8" ht="20.100000000000001" customHeight="1" x14ac:dyDescent="0.25">
      <c r="A53" s="25"/>
      <c r="B53" s="115"/>
      <c r="C53" s="116"/>
      <c r="D53" s="33" t="s">
        <v>161</v>
      </c>
      <c r="E53" s="34">
        <v>1482.3</v>
      </c>
      <c r="F53" s="114"/>
      <c r="G53" s="50"/>
      <c r="H53" s="26"/>
    </row>
    <row r="54" spans="1:8" ht="20.100000000000001" customHeight="1" x14ac:dyDescent="0.25">
      <c r="A54" s="25"/>
      <c r="B54" s="115"/>
      <c r="C54" s="116"/>
      <c r="D54" s="33" t="s">
        <v>160</v>
      </c>
      <c r="E54" s="34">
        <v>4264.17</v>
      </c>
      <c r="F54" s="114"/>
      <c r="G54" s="50"/>
      <c r="H54" s="26"/>
    </row>
    <row r="55" spans="1:8" ht="20.100000000000001" customHeight="1" x14ac:dyDescent="0.25">
      <c r="A55" s="25"/>
      <c r="B55" s="59" t="s">
        <v>159</v>
      </c>
      <c r="C55" s="60"/>
      <c r="D55" s="33" t="s">
        <v>53</v>
      </c>
      <c r="E55" s="34">
        <v>27358.709999999995</v>
      </c>
      <c r="F55" s="65">
        <f>SUM(E55:E57)</f>
        <v>45779.519999999997</v>
      </c>
      <c r="G55" s="117"/>
      <c r="H55" s="26"/>
    </row>
    <row r="56" spans="1:8" ht="20.100000000000001" customHeight="1" x14ac:dyDescent="0.25">
      <c r="A56" s="25"/>
      <c r="B56" s="61"/>
      <c r="C56" s="62"/>
      <c r="D56" s="33" t="s">
        <v>54</v>
      </c>
      <c r="E56" s="34">
        <v>8395.8799999999992</v>
      </c>
      <c r="F56" s="118"/>
      <c r="G56" s="119"/>
      <c r="H56" s="26"/>
    </row>
    <row r="57" spans="1:8" ht="20.100000000000001" customHeight="1" x14ac:dyDescent="0.25">
      <c r="A57" s="25"/>
      <c r="B57" s="87"/>
      <c r="C57" s="88"/>
      <c r="D57" s="33" t="s">
        <v>55</v>
      </c>
      <c r="E57" s="34">
        <v>10024.930000000002</v>
      </c>
      <c r="F57" s="120"/>
      <c r="G57" s="121"/>
      <c r="H57" s="26"/>
    </row>
    <row r="58" spans="1:8" ht="20.100000000000001" customHeight="1" x14ac:dyDescent="0.25">
      <c r="A58" s="25"/>
      <c r="B58" s="67" t="s">
        <v>40</v>
      </c>
      <c r="C58" s="67"/>
      <c r="D58" s="31" t="s">
        <v>39</v>
      </c>
      <c r="E58" s="32">
        <v>4253.3599999999997</v>
      </c>
      <c r="F58" s="78">
        <f>SUM(E58:E59)</f>
        <v>4794.16</v>
      </c>
      <c r="G58" s="78"/>
      <c r="H58" s="26"/>
    </row>
    <row r="59" spans="1:8" ht="20.100000000000001" customHeight="1" x14ac:dyDescent="0.25">
      <c r="A59" s="25"/>
      <c r="B59" s="67"/>
      <c r="C59" s="67"/>
      <c r="D59" s="31" t="s">
        <v>38</v>
      </c>
      <c r="E59" s="32">
        <v>540.79999999999995</v>
      </c>
      <c r="F59" s="78"/>
      <c r="G59" s="78"/>
      <c r="H59" s="26"/>
    </row>
    <row r="60" spans="1:8" ht="20.100000000000001" customHeight="1" x14ac:dyDescent="0.25">
      <c r="A60" s="25"/>
      <c r="B60" s="74" t="s">
        <v>37</v>
      </c>
      <c r="C60" s="74"/>
      <c r="D60" s="33" t="s">
        <v>36</v>
      </c>
      <c r="E60" s="34">
        <v>11274.85</v>
      </c>
      <c r="F60" s="50">
        <f>E60</f>
        <v>11274.85</v>
      </c>
      <c r="G60" s="50"/>
      <c r="H60" s="26"/>
    </row>
    <row r="61" spans="1:8" ht="20.100000000000001" customHeight="1" x14ac:dyDescent="0.25">
      <c r="A61" s="25"/>
      <c r="B61" s="112" t="s">
        <v>35</v>
      </c>
      <c r="C61" s="57" t="s">
        <v>34</v>
      </c>
      <c r="D61" s="31" t="s">
        <v>158</v>
      </c>
      <c r="E61" s="32">
        <v>5750.3499999999995</v>
      </c>
      <c r="F61" s="58">
        <f>SUM(E61:E66)</f>
        <v>54176.32</v>
      </c>
      <c r="G61" s="78">
        <f>F61+F67</f>
        <v>56628.11</v>
      </c>
      <c r="H61" s="26"/>
    </row>
    <row r="62" spans="1:8" ht="20.100000000000001" customHeight="1" x14ac:dyDescent="0.25">
      <c r="A62" s="25"/>
      <c r="B62" s="112"/>
      <c r="C62" s="57"/>
      <c r="D62" s="31" t="s">
        <v>157</v>
      </c>
      <c r="E62" s="32">
        <v>11911.99</v>
      </c>
      <c r="F62" s="58"/>
      <c r="G62" s="78"/>
      <c r="H62" s="26"/>
    </row>
    <row r="63" spans="1:8" ht="20.100000000000001" customHeight="1" x14ac:dyDescent="0.25">
      <c r="A63" s="25"/>
      <c r="B63" s="112"/>
      <c r="C63" s="57"/>
      <c r="D63" s="31" t="s">
        <v>156</v>
      </c>
      <c r="E63" s="32">
        <v>2830.26</v>
      </c>
      <c r="F63" s="58"/>
      <c r="G63" s="78"/>
      <c r="H63" s="26"/>
    </row>
    <row r="64" spans="1:8" ht="20.100000000000001" customHeight="1" x14ac:dyDescent="0.25">
      <c r="A64" s="25"/>
      <c r="B64" s="112"/>
      <c r="C64" s="57"/>
      <c r="D64" s="31" t="s">
        <v>155</v>
      </c>
      <c r="E64" s="32">
        <v>14961.84</v>
      </c>
      <c r="F64" s="58"/>
      <c r="G64" s="78"/>
      <c r="H64" s="26"/>
    </row>
    <row r="65" spans="1:8" ht="20.100000000000001" customHeight="1" x14ac:dyDescent="0.25">
      <c r="A65" s="25"/>
      <c r="B65" s="112"/>
      <c r="C65" s="57"/>
      <c r="D65" s="31" t="s">
        <v>154</v>
      </c>
      <c r="E65" s="32">
        <v>12286.140000000001</v>
      </c>
      <c r="F65" s="58"/>
      <c r="G65" s="78"/>
      <c r="H65" s="26"/>
    </row>
    <row r="66" spans="1:8" ht="20.100000000000001" customHeight="1" x14ac:dyDescent="0.25">
      <c r="A66" s="25"/>
      <c r="B66" s="112"/>
      <c r="C66" s="57"/>
      <c r="D66" s="31" t="s">
        <v>153</v>
      </c>
      <c r="E66" s="32">
        <v>6435.74</v>
      </c>
      <c r="F66" s="58"/>
      <c r="G66" s="78"/>
      <c r="H66" s="26"/>
    </row>
    <row r="67" spans="1:8" ht="20.100000000000001" customHeight="1" x14ac:dyDescent="0.25">
      <c r="A67" s="25"/>
      <c r="B67" s="112"/>
      <c r="C67" s="57" t="s">
        <v>33</v>
      </c>
      <c r="D67" s="31" t="s">
        <v>152</v>
      </c>
      <c r="E67" s="32">
        <v>971.15</v>
      </c>
      <c r="F67" s="58">
        <f>SUM(E67:E69)</f>
        <v>2451.79</v>
      </c>
      <c r="G67" s="78"/>
      <c r="H67" s="26"/>
    </row>
    <row r="68" spans="1:8" ht="20.100000000000001" customHeight="1" x14ac:dyDescent="0.25">
      <c r="A68" s="25"/>
      <c r="B68" s="112"/>
      <c r="C68" s="57"/>
      <c r="D68" s="31" t="s">
        <v>151</v>
      </c>
      <c r="E68" s="32">
        <v>560.64</v>
      </c>
      <c r="F68" s="58"/>
      <c r="G68" s="78"/>
      <c r="H68" s="26"/>
    </row>
    <row r="69" spans="1:8" ht="20.100000000000001" customHeight="1" x14ac:dyDescent="0.25">
      <c r="A69" s="25"/>
      <c r="B69" s="112"/>
      <c r="C69" s="57"/>
      <c r="D69" s="31" t="s">
        <v>150</v>
      </c>
      <c r="E69" s="32">
        <v>920</v>
      </c>
      <c r="F69" s="58"/>
      <c r="G69" s="78"/>
      <c r="H69" s="26"/>
    </row>
    <row r="70" spans="1:8" ht="20.100000000000001" customHeight="1" x14ac:dyDescent="0.25">
      <c r="A70" s="25"/>
      <c r="B70" s="77" t="s">
        <v>149</v>
      </c>
      <c r="C70" s="57" t="s">
        <v>148</v>
      </c>
      <c r="D70" s="31" t="s">
        <v>32</v>
      </c>
      <c r="E70" s="32">
        <v>9429.2000000000007</v>
      </c>
      <c r="F70" s="58">
        <f>SUM(E70:E86)</f>
        <v>77165.520000000019</v>
      </c>
      <c r="G70" s="78">
        <f>SUM(F70:F93)</f>
        <v>82985.830000000016</v>
      </c>
      <c r="H70" s="26"/>
    </row>
    <row r="71" spans="1:8" ht="20.100000000000001" customHeight="1" x14ac:dyDescent="0.25">
      <c r="A71" s="25"/>
      <c r="B71" s="77"/>
      <c r="C71" s="57"/>
      <c r="D71" s="31" t="s">
        <v>31</v>
      </c>
      <c r="E71" s="32">
        <v>2939.67</v>
      </c>
      <c r="F71" s="58"/>
      <c r="G71" s="78"/>
      <c r="H71" s="26"/>
    </row>
    <row r="72" spans="1:8" ht="20.100000000000001" customHeight="1" x14ac:dyDescent="0.25">
      <c r="A72" s="25"/>
      <c r="B72" s="77"/>
      <c r="C72" s="57"/>
      <c r="D72" s="31" t="s">
        <v>30</v>
      </c>
      <c r="E72" s="32">
        <v>2576.96</v>
      </c>
      <c r="F72" s="58"/>
      <c r="G72" s="78"/>
      <c r="H72" s="26"/>
    </row>
    <row r="73" spans="1:8" ht="20.100000000000001" customHeight="1" x14ac:dyDescent="0.25">
      <c r="A73" s="25"/>
      <c r="B73" s="77"/>
      <c r="C73" s="57"/>
      <c r="D73" s="31" t="s">
        <v>29</v>
      </c>
      <c r="E73" s="32">
        <v>7625.86</v>
      </c>
      <c r="F73" s="58"/>
      <c r="G73" s="78"/>
      <c r="H73" s="26"/>
    </row>
    <row r="74" spans="1:8" ht="20.100000000000001" customHeight="1" x14ac:dyDescent="0.25">
      <c r="A74" s="25"/>
      <c r="B74" s="77"/>
      <c r="C74" s="57"/>
      <c r="D74" s="31" t="s">
        <v>28</v>
      </c>
      <c r="E74" s="32">
        <v>3142.78</v>
      </c>
      <c r="F74" s="58"/>
      <c r="G74" s="78"/>
      <c r="H74" s="26"/>
    </row>
    <row r="75" spans="1:8" ht="20.100000000000001" customHeight="1" x14ac:dyDescent="0.25">
      <c r="A75" s="25"/>
      <c r="B75" s="77"/>
      <c r="C75" s="57"/>
      <c r="D75" s="31" t="s">
        <v>27</v>
      </c>
      <c r="E75" s="32">
        <v>11491.63</v>
      </c>
      <c r="F75" s="58"/>
      <c r="G75" s="78"/>
      <c r="H75" s="26"/>
    </row>
    <row r="76" spans="1:8" ht="20.100000000000001" customHeight="1" x14ac:dyDescent="0.25">
      <c r="A76" s="25"/>
      <c r="B76" s="77"/>
      <c r="C76" s="57"/>
      <c r="D76" s="31" t="s">
        <v>26</v>
      </c>
      <c r="E76" s="32">
        <v>2344</v>
      </c>
      <c r="F76" s="58"/>
      <c r="G76" s="78"/>
      <c r="H76" s="26"/>
    </row>
    <row r="77" spans="1:8" ht="20.100000000000001" customHeight="1" x14ac:dyDescent="0.25">
      <c r="A77" s="25"/>
      <c r="B77" s="77"/>
      <c r="C77" s="57"/>
      <c r="D77" s="31" t="s">
        <v>25</v>
      </c>
      <c r="E77" s="32">
        <v>2623.83</v>
      </c>
      <c r="F77" s="58"/>
      <c r="G77" s="78"/>
      <c r="H77" s="26"/>
    </row>
    <row r="78" spans="1:8" ht="20.100000000000001" customHeight="1" x14ac:dyDescent="0.25">
      <c r="A78" s="25"/>
      <c r="B78" s="77"/>
      <c r="C78" s="57"/>
      <c r="D78" s="31" t="s">
        <v>24</v>
      </c>
      <c r="E78" s="32">
        <v>6445.86</v>
      </c>
      <c r="F78" s="58"/>
      <c r="G78" s="78"/>
      <c r="H78" s="26"/>
    </row>
    <row r="79" spans="1:8" ht="20.100000000000001" customHeight="1" x14ac:dyDescent="0.25">
      <c r="A79" s="25"/>
      <c r="B79" s="77"/>
      <c r="C79" s="57"/>
      <c r="D79" s="31" t="s">
        <v>23</v>
      </c>
      <c r="E79" s="32">
        <v>2392.69</v>
      </c>
      <c r="F79" s="58"/>
      <c r="G79" s="78"/>
      <c r="H79" s="26"/>
    </row>
    <row r="80" spans="1:8" ht="20.100000000000001" customHeight="1" x14ac:dyDescent="0.25">
      <c r="A80" s="25"/>
      <c r="B80" s="77"/>
      <c r="C80" s="57"/>
      <c r="D80" s="31" t="s">
        <v>22</v>
      </c>
      <c r="E80" s="32">
        <v>2217.98</v>
      </c>
      <c r="F80" s="58"/>
      <c r="G80" s="78"/>
      <c r="H80" s="26"/>
    </row>
    <row r="81" spans="1:8" ht="20.100000000000001" customHeight="1" x14ac:dyDescent="0.25">
      <c r="A81" s="25"/>
      <c r="B81" s="77"/>
      <c r="C81" s="57"/>
      <c r="D81" s="31" t="s">
        <v>21</v>
      </c>
      <c r="E81" s="32">
        <v>2778.97</v>
      </c>
      <c r="F81" s="58"/>
      <c r="G81" s="78"/>
      <c r="H81" s="26"/>
    </row>
    <row r="82" spans="1:8" ht="20.100000000000001" customHeight="1" x14ac:dyDescent="0.25">
      <c r="A82" s="25"/>
      <c r="B82" s="77"/>
      <c r="C82" s="57"/>
      <c r="D82" s="31" t="s">
        <v>20</v>
      </c>
      <c r="E82" s="32">
        <v>3198.24</v>
      </c>
      <c r="F82" s="58"/>
      <c r="G82" s="78"/>
      <c r="H82" s="26"/>
    </row>
    <row r="83" spans="1:8" ht="20.100000000000001" customHeight="1" x14ac:dyDescent="0.25">
      <c r="A83" s="25"/>
      <c r="B83" s="77"/>
      <c r="C83" s="57"/>
      <c r="D83" s="31" t="s">
        <v>19</v>
      </c>
      <c r="E83" s="32">
        <v>7377.84</v>
      </c>
      <c r="F83" s="58"/>
      <c r="G83" s="78"/>
      <c r="H83" s="26"/>
    </row>
    <row r="84" spans="1:8" ht="20.100000000000001" customHeight="1" x14ac:dyDescent="0.25">
      <c r="A84" s="25"/>
      <c r="B84" s="77"/>
      <c r="C84" s="57"/>
      <c r="D84" s="31" t="s">
        <v>18</v>
      </c>
      <c r="E84" s="32">
        <v>1349.85</v>
      </c>
      <c r="F84" s="58"/>
      <c r="G84" s="78"/>
      <c r="H84" s="26"/>
    </row>
    <row r="85" spans="1:8" ht="20.100000000000001" customHeight="1" x14ac:dyDescent="0.25">
      <c r="A85" s="25"/>
      <c r="B85" s="77"/>
      <c r="C85" s="57"/>
      <c r="D85" s="31" t="s">
        <v>17</v>
      </c>
      <c r="E85" s="32">
        <v>4698</v>
      </c>
      <c r="F85" s="58"/>
      <c r="G85" s="78"/>
      <c r="H85" s="26"/>
    </row>
    <row r="86" spans="1:8" ht="20.100000000000001" customHeight="1" x14ac:dyDescent="0.25">
      <c r="A86" s="25"/>
      <c r="B86" s="77"/>
      <c r="C86" s="57"/>
      <c r="D86" s="31" t="s">
        <v>48</v>
      </c>
      <c r="E86" s="32">
        <v>4532.16</v>
      </c>
      <c r="F86" s="58"/>
      <c r="G86" s="78"/>
      <c r="H86" s="26"/>
    </row>
    <row r="87" spans="1:8" ht="20.100000000000001" customHeight="1" x14ac:dyDescent="0.25">
      <c r="A87" s="25"/>
      <c r="B87" s="77"/>
      <c r="C87" s="57" t="s">
        <v>147</v>
      </c>
      <c r="D87" s="31" t="s">
        <v>16</v>
      </c>
      <c r="E87" s="32">
        <v>1211.21</v>
      </c>
      <c r="F87" s="58">
        <f>SUM(E87:E93)</f>
        <v>5820.3099999999995</v>
      </c>
      <c r="G87" s="78"/>
      <c r="H87" s="26"/>
    </row>
    <row r="88" spans="1:8" ht="20.100000000000001" customHeight="1" x14ac:dyDescent="0.25">
      <c r="A88" s="25"/>
      <c r="B88" s="77"/>
      <c r="C88" s="57"/>
      <c r="D88" s="31" t="s">
        <v>15</v>
      </c>
      <c r="E88" s="32">
        <v>1108.67</v>
      </c>
      <c r="F88" s="79"/>
      <c r="G88" s="78"/>
      <c r="H88" s="26"/>
    </row>
    <row r="89" spans="1:8" ht="20.100000000000001" customHeight="1" x14ac:dyDescent="0.25">
      <c r="A89" s="25"/>
      <c r="B89" s="77"/>
      <c r="C89" s="57"/>
      <c r="D89" s="31" t="s">
        <v>14</v>
      </c>
      <c r="E89" s="32">
        <v>806.95</v>
      </c>
      <c r="F89" s="79"/>
      <c r="G89" s="78"/>
      <c r="H89" s="26"/>
    </row>
    <row r="90" spans="1:8" ht="20.100000000000001" customHeight="1" x14ac:dyDescent="0.25">
      <c r="A90" s="25"/>
      <c r="B90" s="77"/>
      <c r="C90" s="57"/>
      <c r="D90" s="31" t="s">
        <v>13</v>
      </c>
      <c r="E90" s="32">
        <v>395.08</v>
      </c>
      <c r="F90" s="79"/>
      <c r="G90" s="78"/>
      <c r="H90" s="26"/>
    </row>
    <row r="91" spans="1:8" ht="20.100000000000001" customHeight="1" x14ac:dyDescent="0.25">
      <c r="A91" s="25"/>
      <c r="B91" s="77"/>
      <c r="C91" s="57"/>
      <c r="D91" s="31" t="s">
        <v>12</v>
      </c>
      <c r="E91" s="32">
        <v>188.19</v>
      </c>
      <c r="F91" s="79"/>
      <c r="G91" s="78"/>
      <c r="H91" s="26"/>
    </row>
    <row r="92" spans="1:8" ht="20.100000000000001" customHeight="1" x14ac:dyDescent="0.25">
      <c r="A92" s="25"/>
      <c r="B92" s="77"/>
      <c r="C92" s="57"/>
      <c r="D92" s="31" t="s">
        <v>11</v>
      </c>
      <c r="E92" s="32">
        <v>916.43</v>
      </c>
      <c r="F92" s="79"/>
      <c r="G92" s="78"/>
      <c r="H92" s="26"/>
    </row>
    <row r="93" spans="1:8" ht="20.100000000000001" customHeight="1" x14ac:dyDescent="0.25">
      <c r="A93" s="25"/>
      <c r="B93" s="77"/>
      <c r="C93" s="57"/>
      <c r="D93" s="31" t="s">
        <v>10</v>
      </c>
      <c r="E93" s="32">
        <v>1193.78</v>
      </c>
      <c r="F93" s="79"/>
      <c r="G93" s="78"/>
      <c r="H93" s="26"/>
    </row>
    <row r="94" spans="1:8" ht="20.100000000000001" customHeight="1" x14ac:dyDescent="0.25">
      <c r="A94" s="25"/>
      <c r="B94" s="74" t="s">
        <v>9</v>
      </c>
      <c r="C94" s="74"/>
      <c r="D94" s="33" t="s">
        <v>146</v>
      </c>
      <c r="E94" s="34">
        <v>9421.3799999999992</v>
      </c>
      <c r="F94" s="50">
        <f>SUM(E94:E96)</f>
        <v>13306.75</v>
      </c>
      <c r="G94" s="50"/>
      <c r="H94" s="26"/>
    </row>
    <row r="95" spans="1:8" ht="20.100000000000001" customHeight="1" x14ac:dyDescent="0.25">
      <c r="A95" s="25"/>
      <c r="B95" s="74"/>
      <c r="C95" s="74"/>
      <c r="D95" s="33" t="s">
        <v>8</v>
      </c>
      <c r="E95" s="34">
        <v>862.96</v>
      </c>
      <c r="F95" s="50"/>
      <c r="G95" s="50"/>
      <c r="H95" s="26"/>
    </row>
    <row r="96" spans="1:8" ht="20.100000000000001" customHeight="1" x14ac:dyDescent="0.25">
      <c r="A96" s="25"/>
      <c r="B96" s="74"/>
      <c r="C96" s="74"/>
      <c r="D96" s="33" t="s">
        <v>219</v>
      </c>
      <c r="E96" s="34">
        <v>3022.41</v>
      </c>
      <c r="F96" s="50"/>
      <c r="G96" s="50"/>
      <c r="H96" s="26"/>
    </row>
    <row r="97" spans="1:8" ht="20.100000000000001" customHeight="1" x14ac:dyDescent="0.25">
      <c r="A97" s="25"/>
      <c r="B97" s="67" t="s">
        <v>7</v>
      </c>
      <c r="C97" s="67"/>
      <c r="D97" s="31" t="s">
        <v>6</v>
      </c>
      <c r="E97" s="32">
        <v>4112.13</v>
      </c>
      <c r="F97" s="78">
        <f>SUM(E97:E101)</f>
        <v>9469.58</v>
      </c>
      <c r="G97" s="78"/>
      <c r="H97" s="26"/>
    </row>
    <row r="98" spans="1:8" ht="20.100000000000001" customHeight="1" x14ac:dyDescent="0.25">
      <c r="A98" s="25"/>
      <c r="B98" s="67"/>
      <c r="C98" s="67"/>
      <c r="D98" s="31" t="s">
        <v>5</v>
      </c>
      <c r="E98" s="32">
        <v>1324.14</v>
      </c>
      <c r="F98" s="78"/>
      <c r="G98" s="78"/>
      <c r="H98" s="26"/>
    </row>
    <row r="99" spans="1:8" ht="20.100000000000001" customHeight="1" x14ac:dyDescent="0.25">
      <c r="A99" s="25"/>
      <c r="B99" s="67"/>
      <c r="C99" s="67"/>
      <c r="D99" s="31" t="s">
        <v>4</v>
      </c>
      <c r="E99" s="32">
        <v>2428.8000000000002</v>
      </c>
      <c r="F99" s="78"/>
      <c r="G99" s="78"/>
      <c r="H99" s="26"/>
    </row>
    <row r="100" spans="1:8" ht="20.100000000000001" customHeight="1" x14ac:dyDescent="0.25">
      <c r="A100" s="25"/>
      <c r="B100" s="67"/>
      <c r="C100" s="67"/>
      <c r="D100" s="31" t="s">
        <v>3</v>
      </c>
      <c r="E100" s="32">
        <v>204.66</v>
      </c>
      <c r="F100" s="78"/>
      <c r="G100" s="78"/>
      <c r="H100" s="26"/>
    </row>
    <row r="101" spans="1:8" ht="20.100000000000001" customHeight="1" x14ac:dyDescent="0.25">
      <c r="A101" s="25"/>
      <c r="B101" s="67"/>
      <c r="C101" s="67"/>
      <c r="D101" s="31" t="s">
        <v>2</v>
      </c>
      <c r="E101" s="32">
        <v>1399.85</v>
      </c>
      <c r="F101" s="78"/>
      <c r="G101" s="78"/>
      <c r="H101" s="26"/>
    </row>
    <row r="102" spans="1:8" ht="20.100000000000001" customHeight="1" x14ac:dyDescent="0.25">
      <c r="A102" s="25"/>
      <c r="B102" s="74" t="s">
        <v>1</v>
      </c>
      <c r="C102" s="74"/>
      <c r="D102" s="33" t="s">
        <v>145</v>
      </c>
      <c r="E102" s="34">
        <v>10833.62</v>
      </c>
      <c r="F102" s="50">
        <f>SUM(E102:E1025)</f>
        <v>20038.600000000002</v>
      </c>
      <c r="G102" s="50"/>
      <c r="H102" s="26"/>
    </row>
    <row r="103" spans="1:8" ht="20.100000000000001" customHeight="1" x14ac:dyDescent="0.25">
      <c r="A103" s="25"/>
      <c r="B103" s="74"/>
      <c r="C103" s="74"/>
      <c r="D103" s="33" t="s">
        <v>144</v>
      </c>
      <c r="E103" s="34">
        <v>2278.19</v>
      </c>
      <c r="F103" s="50"/>
      <c r="G103" s="50"/>
      <c r="H103" s="26"/>
    </row>
    <row r="104" spans="1:8" ht="20.100000000000001" customHeight="1" x14ac:dyDescent="0.25">
      <c r="A104" s="25"/>
      <c r="B104" s="74"/>
      <c r="C104" s="74"/>
      <c r="D104" s="33" t="s">
        <v>143</v>
      </c>
      <c r="E104" s="34">
        <v>1050.73</v>
      </c>
      <c r="F104" s="50"/>
      <c r="G104" s="50"/>
      <c r="H104" s="26"/>
    </row>
    <row r="105" spans="1:8" ht="20.100000000000001" customHeight="1" x14ac:dyDescent="0.25">
      <c r="A105" s="25"/>
      <c r="B105" s="74"/>
      <c r="C105" s="74"/>
      <c r="D105" s="33" t="s">
        <v>142</v>
      </c>
      <c r="E105" s="34">
        <v>4181.82</v>
      </c>
      <c r="F105" s="50"/>
      <c r="G105" s="50"/>
      <c r="H105" s="26"/>
    </row>
    <row r="106" spans="1:8" ht="20.100000000000001" customHeight="1" x14ac:dyDescent="0.25">
      <c r="A106" s="25"/>
      <c r="B106" s="74"/>
      <c r="C106" s="74"/>
      <c r="D106" s="33" t="s">
        <v>141</v>
      </c>
      <c r="E106" s="34">
        <v>374.68</v>
      </c>
      <c r="F106" s="50"/>
      <c r="G106" s="50"/>
      <c r="H106" s="26"/>
    </row>
    <row r="107" spans="1:8" ht="20.100000000000001" customHeight="1" x14ac:dyDescent="0.25">
      <c r="A107" s="25"/>
      <c r="B107" s="74"/>
      <c r="C107" s="74"/>
      <c r="D107" s="33" t="s">
        <v>140</v>
      </c>
      <c r="E107" s="34">
        <v>1319.56</v>
      </c>
      <c r="F107" s="50"/>
      <c r="G107" s="50"/>
      <c r="H107" s="26"/>
    </row>
    <row r="108" spans="1:8" ht="18.75" customHeight="1" x14ac:dyDescent="0.25">
      <c r="A108" s="16"/>
      <c r="B108" s="76" t="s">
        <v>0</v>
      </c>
      <c r="C108" s="76"/>
      <c r="D108" s="76"/>
      <c r="E108" s="76"/>
      <c r="F108" s="76"/>
      <c r="G108" s="27">
        <f>SUM(F7:F107)</f>
        <v>497485.58999999997</v>
      </c>
      <c r="H108" s="17"/>
    </row>
    <row r="109" spans="1:8" x14ac:dyDescent="0.25">
      <c r="A109" s="16"/>
      <c r="B109" s="96" t="s">
        <v>218</v>
      </c>
      <c r="C109" s="97"/>
      <c r="D109" s="97"/>
      <c r="E109" s="97"/>
      <c r="F109" s="97"/>
      <c r="G109" s="98"/>
      <c r="H109" s="17"/>
    </row>
    <row r="110" spans="1:8" x14ac:dyDescent="0.25">
      <c r="A110" s="16"/>
      <c r="B110" s="89" t="s">
        <v>50</v>
      </c>
      <c r="C110" s="90"/>
      <c r="D110" s="90"/>
      <c r="E110" s="90"/>
      <c r="F110" s="90"/>
      <c r="G110" s="91"/>
      <c r="H110" s="17"/>
    </row>
    <row r="111" spans="1:8" x14ac:dyDescent="0.25">
      <c r="A111" s="16"/>
      <c r="B111" s="89" t="s">
        <v>138</v>
      </c>
      <c r="C111" s="90"/>
      <c r="D111" s="90"/>
      <c r="E111" s="90"/>
      <c r="F111" s="90"/>
      <c r="G111" s="91"/>
      <c r="H111" s="17"/>
    </row>
    <row r="112" spans="1:8" x14ac:dyDescent="0.25">
      <c r="A112" s="16"/>
      <c r="B112" s="89" t="s">
        <v>215</v>
      </c>
      <c r="C112" s="90"/>
      <c r="D112" s="90"/>
      <c r="E112" s="90"/>
      <c r="F112" s="90"/>
      <c r="G112" s="91"/>
      <c r="H112" s="17"/>
    </row>
    <row r="113" spans="1:8" x14ac:dyDescent="0.25">
      <c r="A113" s="16"/>
      <c r="B113" s="89" t="s">
        <v>51</v>
      </c>
      <c r="C113" s="90"/>
      <c r="D113" s="90"/>
      <c r="E113" s="90"/>
      <c r="F113" s="90"/>
      <c r="G113" s="91"/>
      <c r="H113" s="17"/>
    </row>
    <row r="114" spans="1:8" ht="11.25" customHeight="1" x14ac:dyDescent="0.25">
      <c r="A114" s="16"/>
      <c r="B114" s="89" t="s">
        <v>52</v>
      </c>
      <c r="C114" s="90"/>
      <c r="D114" s="90"/>
      <c r="E114" s="90"/>
      <c r="F114" s="90"/>
      <c r="G114" s="91"/>
      <c r="H114" s="17"/>
    </row>
    <row r="115" spans="1:8" ht="7.5" customHeight="1" x14ac:dyDescent="0.25">
      <c r="A115" s="18"/>
      <c r="B115" s="19"/>
      <c r="C115" s="30"/>
      <c r="D115" s="20"/>
      <c r="E115" s="21"/>
      <c r="F115" s="22"/>
      <c r="G115" s="22"/>
      <c r="H115" s="23"/>
    </row>
  </sheetData>
  <mergeCells count="47">
    <mergeCell ref="B1:G1"/>
    <mergeCell ref="B2:G2"/>
    <mergeCell ref="B3:G3"/>
    <mergeCell ref="B6:C6"/>
    <mergeCell ref="C7:C10"/>
    <mergeCell ref="F7:F10"/>
    <mergeCell ref="B7:B41"/>
    <mergeCell ref="C11:C41"/>
    <mergeCell ref="F11:F41"/>
    <mergeCell ref="G7:G41"/>
    <mergeCell ref="B114:G114"/>
    <mergeCell ref="B61:B69"/>
    <mergeCell ref="C61:C66"/>
    <mergeCell ref="F61:F66"/>
    <mergeCell ref="G61:G69"/>
    <mergeCell ref="C67:C69"/>
    <mergeCell ref="F67:F69"/>
    <mergeCell ref="B70:B93"/>
    <mergeCell ref="C70:C86"/>
    <mergeCell ref="F70:F86"/>
    <mergeCell ref="F94:G96"/>
    <mergeCell ref="F97:G101"/>
    <mergeCell ref="F102:G107"/>
    <mergeCell ref="B111:G111"/>
    <mergeCell ref="B112:G112"/>
    <mergeCell ref="B113:G113"/>
    <mergeCell ref="F58:G59"/>
    <mergeCell ref="F60:G60"/>
    <mergeCell ref="G70:G93"/>
    <mergeCell ref="C87:C93"/>
    <mergeCell ref="F87:F93"/>
    <mergeCell ref="B110:G110"/>
    <mergeCell ref="B55:C57"/>
    <mergeCell ref="F55:G57"/>
    <mergeCell ref="F46:F54"/>
    <mergeCell ref="B42:B54"/>
    <mergeCell ref="C42:C45"/>
    <mergeCell ref="F42:F45"/>
    <mergeCell ref="G42:G54"/>
    <mergeCell ref="C46:C54"/>
    <mergeCell ref="B109:G109"/>
    <mergeCell ref="B94:C96"/>
    <mergeCell ref="B97:C101"/>
    <mergeCell ref="B102:C107"/>
    <mergeCell ref="B108:F108"/>
    <mergeCell ref="B58:C59"/>
    <mergeCell ref="B60:C60"/>
  </mergeCells>
  <printOptions horizontalCentered="1"/>
  <pageMargins left="0.44" right="0.59055118110236227" top="0.48" bottom="0.59055118110236227" header="0" footer="0"/>
  <pageSetup paperSize="9" scale="68" fitToHeight="2" orientation="portrait" r:id="rId1"/>
  <headerFooter alignWithMargins="0"/>
  <rowBreaks count="1" manualBreakCount="1">
    <brk id="6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7</vt:i4>
      </vt:variant>
      <vt:variant>
        <vt:lpstr>Intervals amb nom</vt:lpstr>
      </vt:variant>
      <vt:variant>
        <vt:i4>21</vt:i4>
      </vt:variant>
    </vt:vector>
  </HeadingPairs>
  <TitlesOfParts>
    <vt:vector size="28" baseType="lpstr">
      <vt:lpstr>2023</vt:lpstr>
      <vt:lpstr>2022</vt:lpstr>
      <vt:lpstr>2021</vt:lpstr>
      <vt:lpstr>2020</vt:lpstr>
      <vt:lpstr>2019</vt:lpstr>
      <vt:lpstr>2018</vt:lpstr>
      <vt:lpstr>2017</vt:lpstr>
      <vt:lpstr>'2017'!_1Àrea_d_impressió</vt:lpstr>
      <vt:lpstr>'2018'!_1Àrea_d_impressió</vt:lpstr>
      <vt:lpstr>'2019'!_1Àrea_d_impressió</vt:lpstr>
      <vt:lpstr>'2020'!_1Àrea_d_impressió</vt:lpstr>
      <vt:lpstr>'2021'!_1Àrea_d_impressió</vt:lpstr>
      <vt:lpstr>'2022'!_1Àrea_d_impressió</vt:lpstr>
      <vt:lpstr>'2023'!_1Àrea_d_impressió</vt:lpstr>
      <vt:lpstr>'2017'!Àrea_d'impressió</vt:lpstr>
      <vt:lpstr>'2018'!Àrea_d'impressió</vt:lpstr>
      <vt:lpstr>'2019'!Àrea_d'impressió</vt:lpstr>
      <vt:lpstr>'2020'!Àrea_d'impressió</vt:lpstr>
      <vt:lpstr>'2021'!Àrea_d'impressió</vt:lpstr>
      <vt:lpstr>'2022'!Àrea_d'impressió</vt:lpstr>
      <vt:lpstr>'2023'!Àrea_d'impressió</vt:lpstr>
      <vt:lpstr>'2017'!Títols_per_imprimir</vt:lpstr>
      <vt:lpstr>'2018'!Títols_per_imprimir</vt:lpstr>
      <vt:lpstr>'2019'!Títols_per_imprimir</vt:lpstr>
      <vt:lpstr>'2020'!Títols_per_imprimir</vt:lpstr>
      <vt:lpstr>'2021'!Títols_per_imprimir</vt:lpstr>
      <vt:lpstr>'2022'!Títols_per_imprimir</vt:lpstr>
      <vt:lpstr>'2023'!Títols_per_imprimir</vt:lpstr>
    </vt:vector>
  </TitlesOfParts>
  <Company>UPCnet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UPCnet</dc:creator>
  <cp:lastModifiedBy>Francesc Dapia De</cp:lastModifiedBy>
  <dcterms:created xsi:type="dcterms:W3CDTF">2012-07-24T11:44:43Z</dcterms:created>
  <dcterms:modified xsi:type="dcterms:W3CDTF">2024-07-17T06:30:05Z</dcterms:modified>
</cp:coreProperties>
</file>