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\\TELEMANN\Grups\GPAQ\GPAQ-COMU\Finançament\Dades Llibre de dades\Llibre de dades\Dades econòmiques 2024\"/>
    </mc:Choice>
  </mc:AlternateContent>
  <xr:revisionPtr revIDLastSave="0" documentId="13_ncr:1_{75D58319-5EDA-442A-BE10-1B4BDF8F3136}" xr6:coauthVersionLast="36" xr6:coauthVersionMax="36" xr10:uidLastSave="{00000000-0000-0000-0000-000000000000}"/>
  <bookViews>
    <workbookView xWindow="0" yWindow="0" windowWidth="19200" windowHeight="7188" xr2:uid="{00000000-000D-0000-FFFF-FFFF00000000}"/>
  </bookViews>
  <sheets>
    <sheet name="2024" sheetId="8" r:id="rId1"/>
    <sheet name="2023" sheetId="7" r:id="rId2"/>
    <sheet name="2022" sheetId="1" r:id="rId3"/>
    <sheet name="2021" sheetId="2" r:id="rId4"/>
    <sheet name="2020" sheetId="3" r:id="rId5"/>
    <sheet name="2019" sheetId="4" r:id="rId6"/>
    <sheet name="2018" sheetId="5" r:id="rId7"/>
    <sheet name="2017" sheetId="6" r:id="rId8"/>
  </sheets>
  <definedNames>
    <definedName name="_1Àrea_d_impressió" localSheetId="7">'2017'!$A$1:$K$20</definedName>
    <definedName name="_1Àrea_d_impressió" localSheetId="6">'2018'!$A$1:$K$20</definedName>
    <definedName name="_1Àrea_d_impressió" localSheetId="5">'2019'!$A$1:$K$20</definedName>
    <definedName name="_1Àrea_d_impressió" localSheetId="4">'2020'!$A$1:$K$20</definedName>
    <definedName name="_1Àrea_d_impressió" localSheetId="3">'2021'!$A$1:$K$20</definedName>
    <definedName name="_1Àrea_d_impressió" localSheetId="2">'2022'!$A$1:$K$20</definedName>
    <definedName name="_1Àrea_d_impressió" localSheetId="1">'2023'!$A$1:$K$20</definedName>
    <definedName name="_1Àrea_d_impressió" localSheetId="0">'2024'!$A$1:$K$20</definedName>
  </definedNames>
  <calcPr calcId="191029"/>
</workbook>
</file>

<file path=xl/calcChain.xml><?xml version="1.0" encoding="utf-8"?>
<calcChain xmlns="http://schemas.openxmlformats.org/spreadsheetml/2006/main">
  <c r="I12" i="8" l="1"/>
  <c r="J8" i="8" s="1"/>
  <c r="C12" i="8"/>
  <c r="D8" i="8" s="1"/>
  <c r="J10" i="8"/>
  <c r="J9" i="8"/>
  <c r="J11" i="8" l="1"/>
  <c r="D9" i="8"/>
  <c r="D6" i="8"/>
  <c r="J6" i="8"/>
  <c r="D7" i="8"/>
  <c r="J7" i="8"/>
  <c r="I12" i="7"/>
  <c r="J6" i="7" s="1"/>
  <c r="C12" i="7"/>
  <c r="D9" i="7" s="1"/>
  <c r="J12" i="8" l="1"/>
  <c r="D12" i="8"/>
  <c r="J12" i="7"/>
  <c r="D6" i="7"/>
  <c r="D12" i="7" s="1"/>
  <c r="D7" i="7"/>
  <c r="J7" i="7"/>
  <c r="D8" i="7"/>
  <c r="J8" i="7"/>
  <c r="J9" i="7"/>
  <c r="J10" i="7"/>
  <c r="J11" i="7"/>
  <c r="D7" i="6" l="1"/>
  <c r="J9" i="6"/>
  <c r="J10" i="6"/>
  <c r="J11" i="6"/>
  <c r="C12" i="6"/>
  <c r="D8" i="6" s="1"/>
  <c r="I12" i="6"/>
  <c r="J8" i="6" s="1"/>
  <c r="D9" i="6" l="1"/>
  <c r="J7" i="6"/>
  <c r="J6" i="6"/>
  <c r="D6" i="6"/>
  <c r="J12" i="6"/>
  <c r="D12" i="6"/>
  <c r="D6" i="5"/>
  <c r="J6" i="5"/>
  <c r="D7" i="5"/>
  <c r="J7" i="5"/>
  <c r="D9" i="5"/>
  <c r="J9" i="5"/>
  <c r="C12" i="5"/>
  <c r="D8" i="5" s="1"/>
  <c r="I12" i="5"/>
  <c r="J8" i="5" s="1"/>
  <c r="J11" i="5" l="1"/>
  <c r="J10" i="5"/>
  <c r="J12" i="5" s="1"/>
  <c r="D12" i="5"/>
  <c r="C12" i="4"/>
  <c r="D6" i="4" s="1"/>
  <c r="I12" i="4"/>
  <c r="J8" i="4" s="1"/>
  <c r="J6" i="4" l="1"/>
  <c r="J11" i="4"/>
  <c r="J9" i="4"/>
  <c r="J10" i="4"/>
  <c r="J7" i="4"/>
  <c r="J12" i="4" s="1"/>
  <c r="D8" i="4"/>
  <c r="D7" i="4"/>
  <c r="D12" i="4" s="1"/>
  <c r="D9" i="4"/>
  <c r="J6" i="3"/>
  <c r="J7" i="3"/>
  <c r="J9" i="3"/>
  <c r="J10" i="3"/>
  <c r="C12" i="3"/>
  <c r="D6" i="3" s="1"/>
  <c r="I12" i="3"/>
  <c r="J8" i="3" s="1"/>
  <c r="J11" i="3" l="1"/>
  <c r="J12" i="3" s="1"/>
  <c r="D8" i="3"/>
  <c r="D7" i="3"/>
  <c r="D9" i="3"/>
  <c r="C12" i="2"/>
  <c r="D8" i="2" s="1"/>
  <c r="I12" i="2"/>
  <c r="J7" i="2" s="1"/>
  <c r="J9" i="2" l="1"/>
  <c r="J6" i="2"/>
  <c r="D7" i="2"/>
  <c r="J10" i="2"/>
  <c r="D12" i="3"/>
  <c r="D9" i="2"/>
  <c r="D6" i="2"/>
  <c r="D12" i="2" s="1"/>
  <c r="J8" i="2"/>
  <c r="J12" i="2" s="1"/>
  <c r="J11" i="2"/>
  <c r="I12" i="1"/>
  <c r="J6" i="1" s="1"/>
  <c r="C12" i="1" l="1"/>
  <c r="J11" i="1"/>
  <c r="D7" i="1" l="1"/>
  <c r="J8" i="1"/>
  <c r="J10" i="1"/>
  <c r="J7" i="1"/>
  <c r="J9" i="1"/>
  <c r="D8" i="1"/>
  <c r="D6" i="1"/>
  <c r="D9" i="1"/>
  <c r="J12" i="1" l="1"/>
  <c r="D12" i="1"/>
</calcChain>
</file>

<file path=xl/sharedStrings.xml><?xml version="1.0" encoding="utf-8"?>
<sst xmlns="http://schemas.openxmlformats.org/spreadsheetml/2006/main" count="192" uniqueCount="27">
  <si>
    <t>%</t>
  </si>
  <si>
    <t>Cap. 3r. Taxes i altres ingressos</t>
  </si>
  <si>
    <t>Cap. 4t. Transferències corrents</t>
  </si>
  <si>
    <t>Cap. 5è. Ingressos patrimonials</t>
  </si>
  <si>
    <t>Cap. 7è. Transferències de capital</t>
  </si>
  <si>
    <t>Cap. 8è. Actius financers</t>
  </si>
  <si>
    <t>Cap. 9è. Préstecs</t>
  </si>
  <si>
    <t>Cap. 1r. Remuneracions de personal</t>
  </si>
  <si>
    <t>Cap. 3r. Despeses financeres</t>
  </si>
  <si>
    <t>Cap. 2n. Despeses de béns corrents i de serveis</t>
  </si>
  <si>
    <t>Cap. 9è. Variació de passius financers</t>
  </si>
  <si>
    <t>Cap. 6è. Inversions reals</t>
  </si>
  <si>
    <t>Ingressos</t>
  </si>
  <si>
    <t>Import</t>
  </si>
  <si>
    <t>Despeses</t>
  </si>
  <si>
    <t>-</t>
  </si>
  <si>
    <t>Total d'ingressos</t>
  </si>
  <si>
    <t>Total de despeses</t>
  </si>
  <si>
    <t>PRESSUPOST DE LA UPC</t>
  </si>
  <si>
    <t>Programació de l'exercici 2022</t>
  </si>
  <si>
    <t>Programació de l'exercici 2021</t>
  </si>
  <si>
    <t>Programació de l'exercici 2020</t>
  </si>
  <si>
    <t>Programació de l'exercici 2019</t>
  </si>
  <si>
    <t>Programació de l'exercici 2018</t>
  </si>
  <si>
    <t>Programació de l'exercici 2017</t>
  </si>
  <si>
    <t>Programació de l'exercici 2023</t>
  </si>
  <si>
    <t>Programació de l'exercici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</si>
</sst>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(#,##0_);_(\(#,##0\);_(&quot;-&quot;_);_(@_)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18"/>
      <name val="Arial"/>
      <family val="2"/>
    </font>
    <font>
      <b/>
      <sz val="10"/>
      <color indexed="56"/>
      <name val="Arial"/>
      <family val="2"/>
    </font>
    <font>
      <sz val="8"/>
      <color indexed="56"/>
      <name val="Arial"/>
      <family val="2"/>
    </font>
    <font>
      <sz val="10"/>
      <color indexed="56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sz val="12"/>
      <color rgb="FF4A452A"/>
      <name val="Arial"/>
      <family val="2"/>
    </font>
    <font>
      <b/>
      <sz val="8"/>
      <color rgb="FF4A452A"/>
      <name val="Arial"/>
      <family val="2"/>
    </font>
    <font>
      <b/>
      <sz val="12"/>
      <color rgb="FF4A452A"/>
      <name val="Arial"/>
      <family val="2"/>
    </font>
    <font>
      <sz val="8"/>
      <color rgb="FF4A452A"/>
      <name val="Arial"/>
      <family val="2"/>
    </font>
    <font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/>
      <top style="thin">
        <color indexed="18"/>
      </top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9"/>
      </left>
      <right style="thin">
        <color indexed="9"/>
      </right>
      <top style="thick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9"/>
      </right>
      <top style="thick">
        <color indexed="9"/>
      </top>
      <bottom style="thin">
        <color indexed="9"/>
      </bottom>
      <diagonal/>
    </border>
    <border>
      <left style="thick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thick">
        <color indexed="9"/>
      </right>
      <top style="thin">
        <color indexed="9"/>
      </top>
      <bottom style="thick">
        <color indexed="9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</borders>
  <cellStyleXfs count="28">
    <xf numFmtId="0" fontId="0" fillId="0" borderId="0"/>
    <xf numFmtId="0" fontId="4" fillId="0" borderId="1" applyNumberFormat="0" applyFont="0" applyFill="0" applyAlignment="0" applyProtection="0">
      <alignment horizontal="center" vertical="top" wrapText="1"/>
    </xf>
    <xf numFmtId="0" fontId="2" fillId="0" borderId="2" applyNumberFormat="0" applyFont="0" applyFill="0" applyAlignment="0" applyProtection="0"/>
    <xf numFmtId="0" fontId="2" fillId="0" borderId="3" applyNumberFormat="0" applyFont="0" applyFill="0" applyAlignment="0" applyProtection="0"/>
    <xf numFmtId="0" fontId="2" fillId="0" borderId="4" applyNumberFormat="0" applyFont="0" applyFill="0" applyAlignment="0" applyProtection="0"/>
    <xf numFmtId="0" fontId="5" fillId="0" borderId="5" applyNumberFormat="0" applyFont="0" applyFill="0" applyAlignment="0" applyProtection="0">
      <alignment horizontal="center" vertical="top" wrapText="1"/>
    </xf>
    <xf numFmtId="0" fontId="6" fillId="2" borderId="6" applyNumberFormat="0" applyFont="0" applyFill="0" applyAlignment="0" applyProtection="0"/>
    <xf numFmtId="0" fontId="6" fillId="2" borderId="7" applyNumberFormat="0" applyFont="0" applyFill="0" applyAlignment="0" applyProtection="0"/>
    <xf numFmtId="0" fontId="6" fillId="2" borderId="8" applyNumberFormat="0" applyFont="0" applyFill="0" applyAlignment="0" applyProtection="0"/>
    <xf numFmtId="0" fontId="6" fillId="2" borderId="9" applyNumberFormat="0" applyFont="0" applyFill="0" applyAlignment="0" applyProtection="0"/>
    <xf numFmtId="4" fontId="5" fillId="3" borderId="10">
      <alignment horizontal="left" vertical="center"/>
    </xf>
    <xf numFmtId="0" fontId="7" fillId="4" borderId="10">
      <alignment horizontal="left"/>
    </xf>
    <xf numFmtId="0" fontId="7" fillId="2" borderId="10">
      <alignment horizontal="left"/>
    </xf>
    <xf numFmtId="0" fontId="7" fillId="5" borderId="10">
      <alignment horizontal="left" vertical="center"/>
    </xf>
    <xf numFmtId="0" fontId="8" fillId="6" borderId="0">
      <alignment horizontal="left" vertical="center"/>
    </xf>
    <xf numFmtId="3" fontId="9" fillId="7" borderId="10" applyNumberFormat="0">
      <alignment vertical="center"/>
    </xf>
    <xf numFmtId="3" fontId="9" fillId="8" borderId="10" applyNumberFormat="0">
      <alignment vertical="center"/>
    </xf>
    <xf numFmtId="4" fontId="9" fillId="2" borderId="10" applyNumberFormat="0">
      <alignment vertical="center"/>
    </xf>
    <xf numFmtId="4" fontId="9" fillId="5" borderId="10" applyNumberFormat="0">
      <alignment vertical="center"/>
    </xf>
    <xf numFmtId="0" fontId="9" fillId="9" borderId="10">
      <alignment horizontal="left" vertical="center"/>
    </xf>
    <xf numFmtId="0" fontId="5" fillId="10" borderId="10">
      <alignment horizontal="center" vertical="center"/>
    </xf>
    <xf numFmtId="0" fontId="5" fillId="3" borderId="10">
      <alignment horizontal="center" vertical="center" wrapText="1"/>
    </xf>
    <xf numFmtId="4" fontId="7" fillId="2" borderId="10" applyNumberFormat="0">
      <alignment vertical="center"/>
    </xf>
    <xf numFmtId="0" fontId="5" fillId="3" borderId="10">
      <alignment horizontal="center" vertical="center"/>
    </xf>
    <xf numFmtId="4" fontId="7" fillId="5" borderId="10" applyNumberFormat="0">
      <alignment vertical="center"/>
    </xf>
    <xf numFmtId="4" fontId="7" fillId="4" borderId="10" applyNumberFormat="0">
      <alignment vertical="center"/>
    </xf>
    <xf numFmtId="0" fontId="2" fillId="0" borderId="0" applyNumberFormat="0" applyProtection="0">
      <alignment horizontal="right"/>
    </xf>
    <xf numFmtId="0" fontId="1" fillId="0" borderId="11" applyAlignment="0">
      <alignment horizontal="center"/>
    </xf>
  </cellStyleXfs>
  <cellXfs count="38">
    <xf numFmtId="0" fontId="0" fillId="0" borderId="0" xfId="0"/>
    <xf numFmtId="0" fontId="10" fillId="6" borderId="0" xfId="0" applyFont="1" applyFill="1"/>
    <xf numFmtId="0" fontId="12" fillId="6" borderId="0" xfId="0" applyFont="1" applyFill="1"/>
    <xf numFmtId="0" fontId="13" fillId="6" borderId="0" xfId="0" applyFont="1" applyFill="1"/>
    <xf numFmtId="0" fontId="14" fillId="6" borderId="0" xfId="0" applyFont="1" applyFill="1" applyAlignment="1">
      <alignment horizontal="right"/>
    </xf>
    <xf numFmtId="0" fontId="15" fillId="6" borderId="0" xfId="0" applyFont="1" applyFill="1"/>
    <xf numFmtId="3" fontId="13" fillId="6" borderId="0" xfId="0" applyNumberFormat="1" applyFont="1" applyFill="1"/>
    <xf numFmtId="3" fontId="15" fillId="6" borderId="0" xfId="0" applyNumberFormat="1" applyFont="1" applyFill="1"/>
    <xf numFmtId="0" fontId="11" fillId="12" borderId="12" xfId="21" applyFont="1" applyFill="1" applyBorder="1">
      <alignment horizontal="center" vertical="center" wrapText="1"/>
    </xf>
    <xf numFmtId="0" fontId="11" fillId="12" borderId="13" xfId="21" applyFont="1" applyFill="1" applyBorder="1">
      <alignment horizontal="center" vertical="center" wrapText="1"/>
    </xf>
    <xf numFmtId="0" fontId="11" fillId="12" borderId="14" xfId="21" applyFont="1" applyFill="1" applyBorder="1">
      <alignment horizontal="center" vertical="center" wrapText="1"/>
    </xf>
    <xf numFmtId="0" fontId="11" fillId="12" borderId="18" xfId="11" applyFont="1" applyFill="1" applyBorder="1" applyAlignment="1">
      <alignment horizontal="left" vertical="center"/>
    </xf>
    <xf numFmtId="3" fontId="11" fillId="12" borderId="19" xfId="25" applyNumberFormat="1" applyFont="1" applyFill="1" applyBorder="1">
      <alignment vertical="center"/>
    </xf>
    <xf numFmtId="164" fontId="11" fillId="12" borderId="20" xfId="25" applyNumberFormat="1" applyFont="1" applyFill="1" applyBorder="1">
      <alignment vertical="center"/>
    </xf>
    <xf numFmtId="0" fontId="16" fillId="11" borderId="15" xfId="15" applyNumberFormat="1" applyFont="1" applyFill="1" applyBorder="1" applyAlignment="1">
      <alignment vertical="center" wrapText="1"/>
    </xf>
    <xf numFmtId="164" fontId="16" fillId="11" borderId="17" xfId="15" applyNumberFormat="1" applyFont="1" applyFill="1" applyBorder="1">
      <alignment vertical="center"/>
    </xf>
    <xf numFmtId="164" fontId="16" fillId="11" borderId="17" xfId="15" applyNumberFormat="1" applyFont="1" applyFill="1" applyBorder="1" applyAlignment="1">
      <alignment horizontal="right" vertical="center"/>
    </xf>
    <xf numFmtId="0" fontId="16" fillId="13" borderId="15" xfId="16" applyNumberFormat="1" applyFont="1" applyFill="1" applyBorder="1" applyAlignment="1">
      <alignment vertical="center" wrapText="1"/>
    </xf>
    <xf numFmtId="164" fontId="16" fillId="13" borderId="17" xfId="15" applyNumberFormat="1" applyFont="1" applyFill="1" applyBorder="1">
      <alignment vertical="center"/>
    </xf>
    <xf numFmtId="164" fontId="16" fillId="13" borderId="17" xfId="15" applyNumberFormat="1" applyFont="1" applyFill="1" applyBorder="1" applyAlignment="1">
      <alignment horizontal="right" vertical="center"/>
    </xf>
    <xf numFmtId="164" fontId="16" fillId="13" borderId="17" xfId="16" applyNumberFormat="1" applyFont="1" applyFill="1" applyBorder="1">
      <alignment vertical="center"/>
    </xf>
    <xf numFmtId="0" fontId="15" fillId="6" borderId="21" xfId="5" applyFont="1" applyFill="1" applyBorder="1" applyAlignment="1"/>
    <xf numFmtId="0" fontId="15" fillId="6" borderId="22" xfId="9" applyFont="1" applyFill="1" applyBorder="1"/>
    <xf numFmtId="0" fontId="15" fillId="6" borderId="23" xfId="3" applyFont="1" applyFill="1" applyBorder="1"/>
    <xf numFmtId="0" fontId="10" fillId="6" borderId="24" xfId="8" applyFont="1" applyFill="1" applyBorder="1"/>
    <xf numFmtId="0" fontId="15" fillId="6" borderId="25" xfId="6" applyFont="1" applyFill="1" applyBorder="1"/>
    <xf numFmtId="0" fontId="15" fillId="6" borderId="24" xfId="8" applyFont="1" applyFill="1" applyBorder="1"/>
    <xf numFmtId="0" fontId="15" fillId="6" borderId="26" xfId="4" applyFont="1" applyFill="1" applyBorder="1"/>
    <xf numFmtId="0" fontId="15" fillId="6" borderId="27" xfId="7" applyFont="1" applyFill="1" applyBorder="1"/>
    <xf numFmtId="0" fontId="15" fillId="6" borderId="28" xfId="2" applyFont="1" applyFill="1" applyBorder="1"/>
    <xf numFmtId="165" fontId="16" fillId="11" borderId="16" xfId="15" applyNumberFormat="1" applyFont="1" applyFill="1" applyBorder="1">
      <alignment vertical="center"/>
    </xf>
    <xf numFmtId="165" fontId="16" fillId="13" borderId="16" xfId="16" applyNumberFormat="1" applyFont="1" applyFill="1" applyBorder="1">
      <alignment vertical="center"/>
    </xf>
    <xf numFmtId="165" fontId="16" fillId="11" borderId="16" xfId="15" applyNumberFormat="1" applyFont="1" applyFill="1" applyBorder="1" applyAlignment="1">
      <alignment horizontal="right" vertical="center"/>
    </xf>
    <xf numFmtId="165" fontId="16" fillId="13" borderId="16" xfId="16" applyNumberFormat="1" applyFont="1" applyFill="1" applyBorder="1" applyAlignment="1">
      <alignment horizontal="right" vertical="center"/>
    </xf>
    <xf numFmtId="0" fontId="10" fillId="6" borderId="25" xfId="6" applyFont="1" applyFill="1" applyBorder="1"/>
    <xf numFmtId="3" fontId="15" fillId="6" borderId="27" xfId="7" applyNumberFormat="1" applyFont="1" applyFill="1" applyBorder="1"/>
    <xf numFmtId="0" fontId="13" fillId="6" borderId="28" xfId="2" applyFont="1" applyFill="1" applyBorder="1"/>
    <xf numFmtId="0" fontId="17" fillId="9" borderId="10" xfId="19" applyFont="1">
      <alignment horizontal="left" vertical="center"/>
    </xf>
  </cellXfs>
  <cellStyles count="28">
    <cellStyle name="BodeExteior" xfId="1" xr:uid="{00000000-0005-0000-0000-000000000000}"/>
    <cellStyle name="BordeEsqDI" xfId="2" xr:uid="{00000000-0005-0000-0000-000001000000}"/>
    <cellStyle name="BordeEsqDS" xfId="3" xr:uid="{00000000-0005-0000-0000-000002000000}"/>
    <cellStyle name="BordeEsqII" xfId="4" xr:uid="{00000000-0005-0000-0000-000003000000}"/>
    <cellStyle name="BordeEsqIS" xfId="5" xr:uid="{00000000-0005-0000-0000-000004000000}"/>
    <cellStyle name="BordeTablaDer" xfId="6" xr:uid="{00000000-0005-0000-0000-000005000000}"/>
    <cellStyle name="BordeTablaInf" xfId="7" xr:uid="{00000000-0005-0000-0000-000006000000}"/>
    <cellStyle name="BordeTablaIzq" xfId="8" xr:uid="{00000000-0005-0000-0000-000007000000}"/>
    <cellStyle name="BordeTablaSup" xfId="9" xr:uid="{00000000-0005-0000-0000-000008000000}"/>
    <cellStyle name="CMenuIzq" xfId="10" xr:uid="{00000000-0005-0000-0000-000009000000}"/>
    <cellStyle name="CMenuIzqTotal" xfId="11" xr:uid="{00000000-0005-0000-0000-00000A000000}"/>
    <cellStyle name="CMenuIzqTotal1" xfId="12" xr:uid="{00000000-0005-0000-0000-00000B000000}"/>
    <cellStyle name="CMenuIzqTotal2" xfId="13" xr:uid="{00000000-0005-0000-0000-00000C000000}"/>
    <cellStyle name="comentario" xfId="14" xr:uid="{00000000-0005-0000-0000-00000D000000}"/>
    <cellStyle name="fColor1" xfId="15" xr:uid="{00000000-0005-0000-0000-00000E000000}"/>
    <cellStyle name="fColor2" xfId="16" xr:uid="{00000000-0005-0000-0000-00000F000000}"/>
    <cellStyle name="fColor3" xfId="17" xr:uid="{00000000-0005-0000-0000-000010000000}"/>
    <cellStyle name="fColor4" xfId="18" xr:uid="{00000000-0005-0000-0000-000011000000}"/>
    <cellStyle name="fSubTitulo" xfId="19" xr:uid="{00000000-0005-0000-0000-000012000000}"/>
    <cellStyle name="fTitularOscura" xfId="20" xr:uid="{00000000-0005-0000-0000-000013000000}"/>
    <cellStyle name="fTitulo" xfId="21" xr:uid="{00000000-0005-0000-0000-000014000000}"/>
    <cellStyle name="fTotal1" xfId="22" xr:uid="{00000000-0005-0000-0000-000015000000}"/>
    <cellStyle name="fTotal1Columna" xfId="23" xr:uid="{00000000-0005-0000-0000-000016000000}"/>
    <cellStyle name="fTotal2" xfId="24" xr:uid="{00000000-0005-0000-0000-000017000000}"/>
    <cellStyle name="fTotal3" xfId="25" xr:uid="{00000000-0005-0000-0000-000018000000}"/>
    <cellStyle name="Normal" xfId="0" builtinId="0"/>
    <cellStyle name="SinEstilo" xfId="26" xr:uid="{00000000-0005-0000-0000-00001A000000}"/>
    <cellStyle name="Total" xfId="2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EE2B8"/>
      <rgbColor rgb="00FF00FF"/>
      <rgbColor rgb="00BDCFE9"/>
      <rgbColor rgb="00800000"/>
      <rgbColor rgb="00008000"/>
      <rgbColor rgb="00000080"/>
      <rgbColor rgb="00808000"/>
      <rgbColor rgb="00800080"/>
      <rgbColor rgb="006699CC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8FD"/>
      <rgbColor rgb="00CCFFCC"/>
      <rgbColor rgb="00FFFF99"/>
      <rgbColor rgb="00A6CAF0"/>
      <rgbColor rgb="00CC9CCC"/>
      <rgbColor rgb="00CC99FF"/>
      <rgbColor rgb="00E3E3E3"/>
      <rgbColor rgb="003366FF"/>
      <rgbColor rgb="0096B2DC"/>
      <rgbColor rgb="00FDD08C"/>
      <rgbColor rgb="00999933"/>
      <rgbColor rgb="00996633"/>
      <rgbColor rgb="00996666"/>
      <rgbColor rgb="00666699"/>
      <rgbColor rgb="00969696"/>
      <rgbColor rgb="00335C85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4A452A"/>
      <color rgb="FF68613A"/>
      <color rgb="FF998E55"/>
      <color rgb="FF948B54"/>
      <color rgb="FF4E492C"/>
      <color rgb="FF565130"/>
      <color rgb="FFCAC3A2"/>
      <color rgb="FFB4AA7A"/>
      <color rgb="FFE2DFCC"/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Ingressos</a:t>
            </a:r>
          </a:p>
        </c:rich>
      </c:tx>
      <c:layout>
        <c:manualLayout>
          <c:xMode val="edge"/>
          <c:yMode val="edge"/>
          <c:x val="3.1611111111111159E-2"/>
          <c:y val="2.7777777777777853E-2"/>
        </c:manualLayout>
      </c:layout>
      <c:overlay val="0"/>
    </c:title>
    <c:autoTitleDeleted val="0"/>
    <c:view3D>
      <c:rotX val="30"/>
      <c:rotY val="26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548556430446245E-2"/>
          <c:y val="0.11342592592592603"/>
          <c:w val="0.50034733158355205"/>
          <c:h val="0.7731481481481491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75-4145-9F42-E5C92C2F79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75-4145-9F42-E5C92C2F79CD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075-4145-9F42-E5C92C2F79CD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5-E075-4145-9F42-E5C92C2F79C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E075-4145-9F42-E5C92C2F79CD}"/>
              </c:ext>
            </c:extLst>
          </c:dPt>
          <c:dLbls>
            <c:dLbl>
              <c:idx val="1"/>
              <c:layout>
                <c:manualLayout>
                  <c:x val="6.0882800608828003E-2"/>
                  <c:y val="3.13195582095862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75-4145-9F42-E5C92C2F79CD}"/>
                </c:ext>
              </c:extLst>
            </c:dLbl>
            <c:dLbl>
              <c:idx val="2"/>
              <c:layout>
                <c:manualLayout>
                  <c:x val="-3.0441400304414032E-3"/>
                  <c:y val="-8.948545861297539E-3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75-4145-9F42-E5C92C2F79CD}"/>
                </c:ext>
              </c:extLst>
            </c:dLbl>
            <c:dLbl>
              <c:idx val="3"/>
              <c:layout>
                <c:manualLayout>
                  <c:x val="8.5235920852359204E-2"/>
                  <c:y val="-1.34228187919463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75-4145-9F42-E5C92C2F79C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75-4145-9F42-E5C92C2F79C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75-4145-9F42-E5C92C2F79C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a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1">
                      <a:lumMod val="7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'2024'!$B$6:$B$11</c:f>
              <c:strCache>
                <c:ptCount val="6"/>
                <c:pt idx="0">
                  <c:v>Cap. 3r. Taxes i altres ingressos</c:v>
                </c:pt>
                <c:pt idx="1">
                  <c:v>Cap. 4t. Transferències corrents</c:v>
                </c:pt>
                <c:pt idx="2">
                  <c:v>Cap. 5è. Ingressos patrimonials</c:v>
                </c:pt>
                <c:pt idx="3">
                  <c:v>Cap. 7è. Transferències de capital</c:v>
                </c:pt>
                <c:pt idx="4">
                  <c:v>Cap. 8è. Actius financers</c:v>
                </c:pt>
                <c:pt idx="5">
                  <c:v>Cap. 9è. Préstecs</c:v>
                </c:pt>
              </c:strCache>
            </c:strRef>
          </c:cat>
          <c:val>
            <c:numRef>
              <c:f>'2024'!$C$6:$C$11</c:f>
              <c:numCache>
                <c:formatCode>_(#,##0_);_(\(#,##0\);_("-"_);_(@_)</c:formatCode>
                <c:ptCount val="6"/>
                <c:pt idx="0">
                  <c:v>64159002</c:v>
                </c:pt>
                <c:pt idx="1">
                  <c:v>237625014</c:v>
                </c:pt>
                <c:pt idx="2">
                  <c:v>5133375</c:v>
                </c:pt>
                <c:pt idx="3">
                  <c:v>63006423</c:v>
                </c:pt>
                <c:pt idx="4">
                  <c:v>2000000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75-4145-9F42-E5C92C2F7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1335610445954534"/>
          <c:y val="0.14462400253659569"/>
          <c:w val="0.26388888888888973"/>
          <c:h val="0.81813419295742396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ca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Despeses</a:t>
            </a:r>
          </a:p>
        </c:rich>
      </c:tx>
      <c:layout>
        <c:manualLayout>
          <c:xMode val="edge"/>
          <c:yMode val="edge"/>
          <c:x val="1.1493000874890639E-2"/>
          <c:y val="2.3148148148148147E-2"/>
        </c:manualLayout>
      </c:layout>
      <c:overlay val="0"/>
    </c:title>
    <c:autoTitleDeleted val="0"/>
    <c:view3D>
      <c:rotX val="30"/>
      <c:rotY val="326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882879223905268"/>
          <c:y val="0.11342585521291454"/>
          <c:w val="0.50034733158355205"/>
          <c:h val="0.7731481481481491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1E-452C-8085-F1A85F6176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1E-452C-8085-F1A85F6176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1E-452C-8085-F1A85F61769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51E-452C-8085-F1A85F61769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51E-452C-8085-F1A85F61769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51E-452C-8085-F1A85F617692}"/>
              </c:ext>
            </c:extLst>
          </c:dPt>
          <c:dLbls>
            <c:dLbl>
              <c:idx val="0"/>
              <c:layout>
                <c:manualLayout>
                  <c:x val="-4.0688585927466873E-2"/>
                  <c:y val="-7.58082497212932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1E-452C-8085-F1A85F617692}"/>
                </c:ext>
              </c:extLst>
            </c:dLbl>
            <c:dLbl>
              <c:idx val="1"/>
              <c:layout>
                <c:manualLayout>
                  <c:x val="5.0078259603036142E-2"/>
                  <c:y val="2.22965440356744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1E-452C-8085-F1A85F617692}"/>
                </c:ext>
              </c:extLst>
            </c:dLbl>
            <c:dLbl>
              <c:idx val="2"/>
              <c:layout>
                <c:manualLayout>
                  <c:x val="-4.6948368377846376E-2"/>
                  <c:y val="4.01334281375363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1E-452C-8085-F1A85F617692}"/>
                </c:ext>
              </c:extLst>
            </c:dLbl>
            <c:dLbl>
              <c:idx val="3"/>
              <c:layout>
                <c:manualLayout>
                  <c:x val="-5.6338042053415659E-2"/>
                  <c:y val="-1.3378277548082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1E-452C-8085-F1A85F617692}"/>
                </c:ext>
              </c:extLst>
            </c:dLbl>
            <c:dLbl>
              <c:idx val="5"/>
              <c:layout>
                <c:manualLayout>
                  <c:x val="1.8779347351138554E-2"/>
                  <c:y val="-1.783723522853957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1E-452C-8085-F1A85F61769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a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1">
                      <a:lumMod val="7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'2020'!$H$6:$H$11</c:f>
              <c:strCache>
                <c:ptCount val="6"/>
                <c:pt idx="0">
                  <c:v>Cap. 1r. Remuneracions de personal</c:v>
                </c:pt>
                <c:pt idx="1">
                  <c:v>Cap. 2n. Despeses de béns corrents i de serveis</c:v>
                </c:pt>
                <c:pt idx="2">
                  <c:v>Cap. 3r. Despeses financeres</c:v>
                </c:pt>
                <c:pt idx="3">
                  <c:v>Cap. 4t. Transferències corrents</c:v>
                </c:pt>
                <c:pt idx="4">
                  <c:v>Cap. 6è. Inversions reals</c:v>
                </c:pt>
                <c:pt idx="5">
                  <c:v>Cap. 9è. Variació de passius financers</c:v>
                </c:pt>
              </c:strCache>
            </c:strRef>
          </c:cat>
          <c:val>
            <c:numRef>
              <c:f>'2020'!$I$6:$I$11</c:f>
              <c:numCache>
                <c:formatCode>_(#,##0_);_(\(#,##0\);_("-"_);_(@_)</c:formatCode>
                <c:ptCount val="6"/>
                <c:pt idx="0">
                  <c:v>194672923</c:v>
                </c:pt>
                <c:pt idx="1">
                  <c:v>57787860</c:v>
                </c:pt>
                <c:pt idx="2">
                  <c:v>771735</c:v>
                </c:pt>
                <c:pt idx="3">
                  <c:v>12015430</c:v>
                </c:pt>
                <c:pt idx="4">
                  <c:v>30765787</c:v>
                </c:pt>
                <c:pt idx="5">
                  <c:v>7878612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452C-8085-F1A85F61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535204498959871"/>
          <c:y val="3.1977808793967652E-2"/>
          <c:w val="0.25798116101220236"/>
          <c:h val="0.94942230883346856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ca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Ingressos</a:t>
            </a:r>
          </a:p>
        </c:rich>
      </c:tx>
      <c:layout>
        <c:manualLayout>
          <c:xMode val="edge"/>
          <c:yMode val="edge"/>
          <c:x val="3.1611111111111159E-2"/>
          <c:y val="2.7777777777777853E-2"/>
        </c:manualLayout>
      </c:layout>
      <c:overlay val="0"/>
    </c:title>
    <c:autoTitleDeleted val="0"/>
    <c:view3D>
      <c:rotX val="30"/>
      <c:rotY val="26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548556430446245E-2"/>
          <c:y val="0.11342592592592603"/>
          <c:w val="0.50034733158355205"/>
          <c:h val="0.7731481481481491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DC-491E-8CF0-A7CCE62BB8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DC-491E-8CF0-A7CCE62BB875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DDC-491E-8CF0-A7CCE62BB875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5-0DDC-491E-8CF0-A7CCE62BB87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0DDC-491E-8CF0-A7CCE62BB875}"/>
              </c:ext>
            </c:extLst>
          </c:dPt>
          <c:dLbls>
            <c:dLbl>
              <c:idx val="1"/>
              <c:layout>
                <c:manualLayout>
                  <c:x val="6.0882800608828003E-2"/>
                  <c:y val="3.13195582095862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DC-491E-8CF0-A7CCE62BB875}"/>
                </c:ext>
              </c:extLst>
            </c:dLbl>
            <c:dLbl>
              <c:idx val="2"/>
              <c:layout>
                <c:manualLayout>
                  <c:x val="-3.0441400304414032E-3"/>
                  <c:y val="-8.948545861297539E-3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DC-491E-8CF0-A7CCE62BB875}"/>
                </c:ext>
              </c:extLst>
            </c:dLbl>
            <c:dLbl>
              <c:idx val="3"/>
              <c:layout>
                <c:manualLayout>
                  <c:x val="8.5235920852359204E-2"/>
                  <c:y val="-1.34228187919463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DC-491E-8CF0-A7CCE62BB87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DC-491E-8CF0-A7CCE62BB87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DC-491E-8CF0-A7CCE62BB87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a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1">
                      <a:lumMod val="7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'2019'!$B$6:$B$11</c:f>
              <c:strCache>
                <c:ptCount val="6"/>
                <c:pt idx="0">
                  <c:v>Cap. 3r. Taxes i altres ingressos</c:v>
                </c:pt>
                <c:pt idx="1">
                  <c:v>Cap. 4t. Transferències corrents</c:v>
                </c:pt>
                <c:pt idx="2">
                  <c:v>Cap. 5è. Ingressos patrimonials</c:v>
                </c:pt>
                <c:pt idx="3">
                  <c:v>Cap. 7è. Transferències de capital</c:v>
                </c:pt>
                <c:pt idx="4">
                  <c:v>Cap. 8è. Actius financers</c:v>
                </c:pt>
                <c:pt idx="5">
                  <c:v>Cap. 9è. Préstecs</c:v>
                </c:pt>
              </c:strCache>
            </c:strRef>
          </c:cat>
          <c:val>
            <c:numRef>
              <c:f>'2019'!$C$6:$C$11</c:f>
              <c:numCache>
                <c:formatCode>_(#,##0_);_(\(#,##0\);_("-"_);_(@_)</c:formatCode>
                <c:ptCount val="6"/>
                <c:pt idx="0">
                  <c:v>81251546</c:v>
                </c:pt>
                <c:pt idx="1">
                  <c:v>174928309</c:v>
                </c:pt>
                <c:pt idx="2">
                  <c:v>3264375</c:v>
                </c:pt>
                <c:pt idx="3">
                  <c:v>35520806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DC-491E-8CF0-A7CCE62BB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1335610445954534"/>
          <c:y val="0.14462400253659569"/>
          <c:w val="0.26388888888888973"/>
          <c:h val="0.81813419295742396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ca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Despeses</a:t>
            </a:r>
          </a:p>
        </c:rich>
      </c:tx>
      <c:layout>
        <c:manualLayout>
          <c:xMode val="edge"/>
          <c:yMode val="edge"/>
          <c:x val="1.1493000874890639E-2"/>
          <c:y val="2.3148148148148147E-2"/>
        </c:manualLayout>
      </c:layout>
      <c:overlay val="0"/>
    </c:title>
    <c:autoTitleDeleted val="0"/>
    <c:view3D>
      <c:rotX val="30"/>
      <c:rotY val="326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882879223905268"/>
          <c:y val="0.11342585521291454"/>
          <c:w val="0.50034733158355205"/>
          <c:h val="0.7731481481481491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A6-4A89-BBF5-3E262D8BA1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A6-4A89-BBF5-3E262D8BA1A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3A6-4A89-BBF5-3E262D8BA1A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3A6-4A89-BBF5-3E262D8BA1A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3A6-4A89-BBF5-3E262D8BA1A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3A6-4A89-BBF5-3E262D8BA1AC}"/>
              </c:ext>
            </c:extLst>
          </c:dPt>
          <c:dLbls>
            <c:dLbl>
              <c:idx val="0"/>
              <c:layout>
                <c:manualLayout>
                  <c:x val="-4.0688585927466873E-2"/>
                  <c:y val="-7.58082497212932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A6-4A89-BBF5-3E262D8BA1AC}"/>
                </c:ext>
              </c:extLst>
            </c:dLbl>
            <c:dLbl>
              <c:idx val="1"/>
              <c:layout>
                <c:manualLayout>
                  <c:x val="5.0078259603036142E-2"/>
                  <c:y val="2.22965440356744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A6-4A89-BBF5-3E262D8BA1AC}"/>
                </c:ext>
              </c:extLst>
            </c:dLbl>
            <c:dLbl>
              <c:idx val="2"/>
              <c:layout>
                <c:manualLayout>
                  <c:x val="-4.6948368377846376E-2"/>
                  <c:y val="4.01334281375363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A6-4A89-BBF5-3E262D8BA1AC}"/>
                </c:ext>
              </c:extLst>
            </c:dLbl>
            <c:dLbl>
              <c:idx val="3"/>
              <c:layout>
                <c:manualLayout>
                  <c:x val="-5.6338042053415659E-2"/>
                  <c:y val="-1.3378277548082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A6-4A89-BBF5-3E262D8BA1AC}"/>
                </c:ext>
              </c:extLst>
            </c:dLbl>
            <c:dLbl>
              <c:idx val="5"/>
              <c:layout>
                <c:manualLayout>
                  <c:x val="1.8779347351138554E-2"/>
                  <c:y val="-1.783723522853957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A6-4A89-BBF5-3E262D8BA1A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a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1">
                      <a:lumMod val="7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'2019'!$H$6:$H$11</c:f>
              <c:strCache>
                <c:ptCount val="6"/>
                <c:pt idx="0">
                  <c:v>Cap. 1r. Remuneracions de personal</c:v>
                </c:pt>
                <c:pt idx="1">
                  <c:v>Cap. 2n. Despeses de béns corrents i de serveis</c:v>
                </c:pt>
                <c:pt idx="2">
                  <c:v>Cap. 3r. Despeses financeres</c:v>
                </c:pt>
                <c:pt idx="3">
                  <c:v>Cap. 4t. Transferències corrents</c:v>
                </c:pt>
                <c:pt idx="4">
                  <c:v>Cap. 6è. Inversions reals</c:v>
                </c:pt>
                <c:pt idx="5">
                  <c:v>Cap. 9è. Variació de passius financers</c:v>
                </c:pt>
              </c:strCache>
            </c:strRef>
          </c:cat>
          <c:val>
            <c:numRef>
              <c:f>'2019'!$I$6:$I$11</c:f>
              <c:numCache>
                <c:formatCode>_(#,##0_);_(\(#,##0\);_("-"_);_(@_)</c:formatCode>
                <c:ptCount val="6"/>
                <c:pt idx="0">
                  <c:v>190920340</c:v>
                </c:pt>
                <c:pt idx="1">
                  <c:v>54856074</c:v>
                </c:pt>
                <c:pt idx="2">
                  <c:v>881958</c:v>
                </c:pt>
                <c:pt idx="3">
                  <c:v>12226079</c:v>
                </c:pt>
                <c:pt idx="4">
                  <c:v>29816961</c:v>
                </c:pt>
                <c:pt idx="5">
                  <c:v>6263624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A6-4A89-BBF5-3E262D8BA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535204498959871"/>
          <c:y val="3.1977808793967652E-2"/>
          <c:w val="0.25798116101220236"/>
          <c:h val="0.94942230883346856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ca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Ingressos</a:t>
            </a:r>
          </a:p>
        </c:rich>
      </c:tx>
      <c:layout>
        <c:manualLayout>
          <c:xMode val="edge"/>
          <c:yMode val="edge"/>
          <c:x val="3.1611111111111159E-2"/>
          <c:y val="2.7777777777777853E-2"/>
        </c:manualLayout>
      </c:layout>
      <c:overlay val="0"/>
    </c:title>
    <c:autoTitleDeleted val="0"/>
    <c:view3D>
      <c:rotX val="30"/>
      <c:rotY val="26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548556430446245E-2"/>
          <c:y val="0.11342592592592603"/>
          <c:w val="0.50034733158355205"/>
          <c:h val="0.7731481481481491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BA-4ED5-B8B4-13010BA3754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BA-4ED5-B8B4-13010BA3754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CBA-4ED5-B8B4-13010BA3754A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5-2CBA-4ED5-B8B4-13010BA3754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2CBA-4ED5-B8B4-13010BA3754A}"/>
              </c:ext>
            </c:extLst>
          </c:dPt>
          <c:dLbls>
            <c:dLbl>
              <c:idx val="1"/>
              <c:layout>
                <c:manualLayout>
                  <c:x val="6.0882800608828003E-2"/>
                  <c:y val="3.13195582095862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BA-4ED5-B8B4-13010BA3754A}"/>
                </c:ext>
              </c:extLst>
            </c:dLbl>
            <c:dLbl>
              <c:idx val="2"/>
              <c:layout>
                <c:manualLayout>
                  <c:x val="-3.0441400304414032E-3"/>
                  <c:y val="-8.948545861297539E-3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BA-4ED5-B8B4-13010BA3754A}"/>
                </c:ext>
              </c:extLst>
            </c:dLbl>
            <c:dLbl>
              <c:idx val="3"/>
              <c:layout>
                <c:manualLayout>
                  <c:x val="8.5235920852359204E-2"/>
                  <c:y val="-1.34228187919463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BA-4ED5-B8B4-13010BA3754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BA-4ED5-B8B4-13010BA3754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BA-4ED5-B8B4-13010BA3754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a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1">
                      <a:lumMod val="7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'2018'!$B$6:$B$11</c:f>
              <c:strCache>
                <c:ptCount val="6"/>
                <c:pt idx="0">
                  <c:v>Cap. 3r. Taxes i altres ingressos</c:v>
                </c:pt>
                <c:pt idx="1">
                  <c:v>Cap. 4t. Transferències corrents</c:v>
                </c:pt>
                <c:pt idx="2">
                  <c:v>Cap. 5è. Ingressos patrimonials</c:v>
                </c:pt>
                <c:pt idx="3">
                  <c:v>Cap. 7è. Transferències de capital</c:v>
                </c:pt>
                <c:pt idx="4">
                  <c:v>Cap. 8è. Actius financers</c:v>
                </c:pt>
                <c:pt idx="5">
                  <c:v>Cap. 9è. Préstecs</c:v>
                </c:pt>
              </c:strCache>
            </c:strRef>
          </c:cat>
          <c:val>
            <c:numRef>
              <c:f>'2018'!$C$6:$C$11</c:f>
              <c:numCache>
                <c:formatCode>_(#,##0_);_(\(#,##0\);_("-"_);_(@_)</c:formatCode>
                <c:ptCount val="6"/>
                <c:pt idx="0">
                  <c:v>81535424</c:v>
                </c:pt>
                <c:pt idx="1">
                  <c:v>164226486</c:v>
                </c:pt>
                <c:pt idx="2">
                  <c:v>3017896</c:v>
                </c:pt>
                <c:pt idx="3">
                  <c:v>33926280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BA-4ED5-B8B4-13010BA37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1335610445954534"/>
          <c:y val="0.14462400253659569"/>
          <c:w val="0.26388888888888973"/>
          <c:h val="0.81813419295742396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ca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Despeses</a:t>
            </a:r>
          </a:p>
        </c:rich>
      </c:tx>
      <c:layout>
        <c:manualLayout>
          <c:xMode val="edge"/>
          <c:yMode val="edge"/>
          <c:x val="1.1493000874890639E-2"/>
          <c:y val="2.3148148148148147E-2"/>
        </c:manualLayout>
      </c:layout>
      <c:overlay val="0"/>
    </c:title>
    <c:autoTitleDeleted val="0"/>
    <c:view3D>
      <c:rotX val="30"/>
      <c:rotY val="326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882879223905268"/>
          <c:y val="0.11342585521291454"/>
          <c:w val="0.50034733158355205"/>
          <c:h val="0.7731481481481491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FB-4667-853D-7B6820436B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FB-4667-853D-7B6820436BB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EFB-4667-853D-7B6820436BB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EFB-4667-853D-7B6820436BB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EFB-4667-853D-7B6820436BB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EFB-4667-853D-7B6820436BB0}"/>
              </c:ext>
            </c:extLst>
          </c:dPt>
          <c:dLbls>
            <c:dLbl>
              <c:idx val="0"/>
              <c:layout>
                <c:manualLayout>
                  <c:x val="-4.0688585927466873E-2"/>
                  <c:y val="-7.58082497212932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FB-4667-853D-7B6820436BB0}"/>
                </c:ext>
              </c:extLst>
            </c:dLbl>
            <c:dLbl>
              <c:idx val="1"/>
              <c:layout>
                <c:manualLayout>
                  <c:x val="5.0078259603036142E-2"/>
                  <c:y val="2.22965440356744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FB-4667-853D-7B6820436BB0}"/>
                </c:ext>
              </c:extLst>
            </c:dLbl>
            <c:dLbl>
              <c:idx val="2"/>
              <c:layout>
                <c:manualLayout>
                  <c:x val="-4.6948368377846376E-2"/>
                  <c:y val="4.01334281375363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FB-4667-853D-7B6820436BB0}"/>
                </c:ext>
              </c:extLst>
            </c:dLbl>
            <c:dLbl>
              <c:idx val="3"/>
              <c:layout>
                <c:manualLayout>
                  <c:x val="-5.6338042053415659E-2"/>
                  <c:y val="-1.3378277548082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FB-4667-853D-7B6820436BB0}"/>
                </c:ext>
              </c:extLst>
            </c:dLbl>
            <c:dLbl>
              <c:idx val="5"/>
              <c:layout>
                <c:manualLayout>
                  <c:x val="1.8779347351138554E-2"/>
                  <c:y val="-1.783723522853957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FB-4667-853D-7B6820436BB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a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1">
                      <a:lumMod val="7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'2018'!$H$6:$H$11</c:f>
              <c:strCache>
                <c:ptCount val="6"/>
                <c:pt idx="0">
                  <c:v>Cap. 1r. Remuneracions de personal</c:v>
                </c:pt>
                <c:pt idx="1">
                  <c:v>Cap. 2n. Despeses de béns corrents i de serveis</c:v>
                </c:pt>
                <c:pt idx="2">
                  <c:v>Cap. 3r. Despeses financeres</c:v>
                </c:pt>
                <c:pt idx="3">
                  <c:v>Cap. 4t. Transferències corrents</c:v>
                </c:pt>
                <c:pt idx="4">
                  <c:v>Cap. 6è. Inversions reals</c:v>
                </c:pt>
                <c:pt idx="5">
                  <c:v>Cap. 9è. Variació de passius financers</c:v>
                </c:pt>
              </c:strCache>
            </c:strRef>
          </c:cat>
          <c:val>
            <c:numRef>
              <c:f>'2018'!$I$6:$I$11</c:f>
              <c:numCache>
                <c:formatCode>_(#,##0_);_(\(#,##0\);_("-"_);_(@_)</c:formatCode>
                <c:ptCount val="6"/>
                <c:pt idx="0">
                  <c:v>182361376</c:v>
                </c:pt>
                <c:pt idx="1">
                  <c:v>50889268</c:v>
                </c:pt>
                <c:pt idx="2">
                  <c:v>925431</c:v>
                </c:pt>
                <c:pt idx="3">
                  <c:v>12580937</c:v>
                </c:pt>
                <c:pt idx="4">
                  <c:v>29120537</c:v>
                </c:pt>
                <c:pt idx="5">
                  <c:v>6828537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FB-4667-853D-7B6820436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535204498959871"/>
          <c:y val="3.1977808793967652E-2"/>
          <c:w val="0.25798116101220236"/>
          <c:h val="0.94942230883346856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ca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Ingressos</a:t>
            </a:r>
          </a:p>
        </c:rich>
      </c:tx>
      <c:layout>
        <c:manualLayout>
          <c:xMode val="edge"/>
          <c:yMode val="edge"/>
          <c:x val="3.1611111111111159E-2"/>
          <c:y val="2.7777777777777853E-2"/>
        </c:manualLayout>
      </c:layout>
      <c:overlay val="0"/>
    </c:title>
    <c:autoTitleDeleted val="0"/>
    <c:view3D>
      <c:rotX val="30"/>
      <c:rotY val="26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548556430446245E-2"/>
          <c:y val="0.11342592592592603"/>
          <c:w val="0.50034733158355205"/>
          <c:h val="0.7731481481481491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C0-4F82-B731-80CE8F3A5C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C0-4F82-B731-80CE8F3A5CA3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DC0-4F82-B731-80CE8F3A5CA3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5-2DC0-4F82-B731-80CE8F3A5C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2DC0-4F82-B731-80CE8F3A5CA3}"/>
              </c:ext>
            </c:extLst>
          </c:dPt>
          <c:dLbls>
            <c:dLbl>
              <c:idx val="1"/>
              <c:layout>
                <c:manualLayout>
                  <c:x val="6.0882800608828003E-2"/>
                  <c:y val="3.13195582095862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C0-4F82-B731-80CE8F3A5CA3}"/>
                </c:ext>
              </c:extLst>
            </c:dLbl>
            <c:dLbl>
              <c:idx val="2"/>
              <c:layout>
                <c:manualLayout>
                  <c:x val="-3.0441400304414032E-3"/>
                  <c:y val="-8.948545861297539E-3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C0-4F82-B731-80CE8F3A5CA3}"/>
                </c:ext>
              </c:extLst>
            </c:dLbl>
            <c:dLbl>
              <c:idx val="3"/>
              <c:layout>
                <c:manualLayout>
                  <c:x val="8.5235920852359204E-2"/>
                  <c:y val="-1.34228187919463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C0-4F82-B731-80CE8F3A5CA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C0-4F82-B731-80CE8F3A5CA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C0-4F82-B731-80CE8F3A5CA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a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1">
                      <a:lumMod val="7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'2017'!$B$6:$B$11</c:f>
              <c:strCache>
                <c:ptCount val="6"/>
                <c:pt idx="0">
                  <c:v>Cap. 3r. Taxes i altres ingressos</c:v>
                </c:pt>
                <c:pt idx="1">
                  <c:v>Cap. 4t. Transferències corrents</c:v>
                </c:pt>
                <c:pt idx="2">
                  <c:v>Cap. 5è. Ingressos patrimonials</c:v>
                </c:pt>
                <c:pt idx="3">
                  <c:v>Cap. 7è. Transferències de capital</c:v>
                </c:pt>
                <c:pt idx="4">
                  <c:v>Cap. 8è. Actius financers</c:v>
                </c:pt>
                <c:pt idx="5">
                  <c:v>Cap. 9è. Préstecs</c:v>
                </c:pt>
              </c:strCache>
            </c:strRef>
          </c:cat>
          <c:val>
            <c:numRef>
              <c:f>'2017'!$C$6:$C$11</c:f>
              <c:numCache>
                <c:formatCode>_(#,##0_);_(\(#,##0\);_("-"_);_(@_)</c:formatCode>
                <c:ptCount val="6"/>
                <c:pt idx="0">
                  <c:v>81288736</c:v>
                </c:pt>
                <c:pt idx="1">
                  <c:v>168662585</c:v>
                </c:pt>
                <c:pt idx="2">
                  <c:v>2687613</c:v>
                </c:pt>
                <c:pt idx="3">
                  <c:v>30546320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C0-4F82-B731-80CE8F3A5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1335610445954534"/>
          <c:y val="0.14462400253659569"/>
          <c:w val="0.26388888888888973"/>
          <c:h val="0.81813419295742396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ca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Despeses</a:t>
            </a:r>
          </a:p>
        </c:rich>
      </c:tx>
      <c:layout>
        <c:manualLayout>
          <c:xMode val="edge"/>
          <c:yMode val="edge"/>
          <c:x val="1.1493000874890639E-2"/>
          <c:y val="2.3148148148148147E-2"/>
        </c:manualLayout>
      </c:layout>
      <c:overlay val="0"/>
    </c:title>
    <c:autoTitleDeleted val="0"/>
    <c:view3D>
      <c:rotX val="30"/>
      <c:rotY val="326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882879223905268"/>
          <c:y val="0.11342585521291454"/>
          <c:w val="0.50034733158355205"/>
          <c:h val="0.7731481481481491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C2-44FC-8781-24A4AC4F7F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C2-44FC-8781-24A4AC4F7F6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6C2-44FC-8781-24A4AC4F7F6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6C2-44FC-8781-24A4AC4F7F6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6C2-44FC-8781-24A4AC4F7F6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6C2-44FC-8781-24A4AC4F7F62}"/>
              </c:ext>
            </c:extLst>
          </c:dPt>
          <c:dLbls>
            <c:dLbl>
              <c:idx val="0"/>
              <c:layout>
                <c:manualLayout>
                  <c:x val="-4.0688585927466873E-2"/>
                  <c:y val="-7.58082497212932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2-44FC-8781-24A4AC4F7F62}"/>
                </c:ext>
              </c:extLst>
            </c:dLbl>
            <c:dLbl>
              <c:idx val="1"/>
              <c:layout>
                <c:manualLayout>
                  <c:x val="5.0078259603036142E-2"/>
                  <c:y val="2.22965440356744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2-44FC-8781-24A4AC4F7F62}"/>
                </c:ext>
              </c:extLst>
            </c:dLbl>
            <c:dLbl>
              <c:idx val="2"/>
              <c:layout>
                <c:manualLayout>
                  <c:x val="-4.6948368377846376E-2"/>
                  <c:y val="4.01334281375363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2-44FC-8781-24A4AC4F7F62}"/>
                </c:ext>
              </c:extLst>
            </c:dLbl>
            <c:dLbl>
              <c:idx val="3"/>
              <c:layout>
                <c:manualLayout>
                  <c:x val="-5.6338042053415659E-2"/>
                  <c:y val="-1.3378277548082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2-44FC-8781-24A4AC4F7F62}"/>
                </c:ext>
              </c:extLst>
            </c:dLbl>
            <c:dLbl>
              <c:idx val="5"/>
              <c:layout>
                <c:manualLayout>
                  <c:x val="1.8779347351138554E-2"/>
                  <c:y val="-1.783723522853957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C2-44FC-8781-24A4AC4F7F6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a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1">
                      <a:lumMod val="7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'2017'!$H$6:$H$11</c:f>
              <c:strCache>
                <c:ptCount val="6"/>
                <c:pt idx="0">
                  <c:v>Cap. 1r. Remuneracions de personal</c:v>
                </c:pt>
                <c:pt idx="1">
                  <c:v>Cap. 2n. Despeses de béns corrents i de serveis</c:v>
                </c:pt>
                <c:pt idx="2">
                  <c:v>Cap. 3r. Despeses financeres</c:v>
                </c:pt>
                <c:pt idx="3">
                  <c:v>Cap. 4t. Transferències corrents</c:v>
                </c:pt>
                <c:pt idx="4">
                  <c:v>Cap. 6è. Inversions reals</c:v>
                </c:pt>
                <c:pt idx="5">
                  <c:v>Cap. 9è. Variació de passius financers</c:v>
                </c:pt>
              </c:strCache>
            </c:strRef>
          </c:cat>
          <c:val>
            <c:numRef>
              <c:f>'2017'!$I$6:$I$11</c:f>
              <c:numCache>
                <c:formatCode>_(#,##0_);_(\(#,##0\);_("-"_);_(@_)</c:formatCode>
                <c:ptCount val="6"/>
                <c:pt idx="0">
                  <c:v>182983800</c:v>
                </c:pt>
                <c:pt idx="1">
                  <c:v>51343297</c:v>
                </c:pt>
                <c:pt idx="2">
                  <c:v>977245</c:v>
                </c:pt>
                <c:pt idx="3">
                  <c:v>12547722</c:v>
                </c:pt>
                <c:pt idx="4">
                  <c:v>28486252</c:v>
                </c:pt>
                <c:pt idx="5">
                  <c:v>6846938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C2-44FC-8781-24A4AC4F7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535204498959871"/>
          <c:y val="3.1977808793967652E-2"/>
          <c:w val="0.25798116101220236"/>
          <c:h val="0.94942230883346856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ca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Despeses</a:t>
            </a:r>
          </a:p>
        </c:rich>
      </c:tx>
      <c:layout>
        <c:manualLayout>
          <c:xMode val="edge"/>
          <c:yMode val="edge"/>
          <c:x val="1.1493000874890639E-2"/>
          <c:y val="2.3148148148148147E-2"/>
        </c:manualLayout>
      </c:layout>
      <c:overlay val="0"/>
    </c:title>
    <c:autoTitleDeleted val="0"/>
    <c:view3D>
      <c:rotX val="30"/>
      <c:rotY val="326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882879223905268"/>
          <c:y val="0.11342585521291454"/>
          <c:w val="0.50034733158355205"/>
          <c:h val="0.7731481481481491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A8-41BB-8BFE-3477242728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A8-41BB-8BFE-34772427286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A8-41BB-8BFE-34772427286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A8-41BB-8BFE-34772427286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CA8-41BB-8BFE-34772427286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CA8-41BB-8BFE-347724272867}"/>
              </c:ext>
            </c:extLst>
          </c:dPt>
          <c:dLbls>
            <c:dLbl>
              <c:idx val="0"/>
              <c:layout>
                <c:manualLayout>
                  <c:x val="-4.0688585927466873E-2"/>
                  <c:y val="-7.58082497212932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A8-41BB-8BFE-347724272867}"/>
                </c:ext>
              </c:extLst>
            </c:dLbl>
            <c:dLbl>
              <c:idx val="1"/>
              <c:layout>
                <c:manualLayout>
                  <c:x val="5.0078259603036142E-2"/>
                  <c:y val="2.22965440356744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A8-41BB-8BFE-347724272867}"/>
                </c:ext>
              </c:extLst>
            </c:dLbl>
            <c:dLbl>
              <c:idx val="2"/>
              <c:layout>
                <c:manualLayout>
                  <c:x val="-4.6948368377846376E-2"/>
                  <c:y val="4.01334281375363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A8-41BB-8BFE-347724272867}"/>
                </c:ext>
              </c:extLst>
            </c:dLbl>
            <c:dLbl>
              <c:idx val="3"/>
              <c:layout>
                <c:manualLayout>
                  <c:x val="-5.6338042053415659E-2"/>
                  <c:y val="-1.3378277548082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A8-41BB-8BFE-347724272867}"/>
                </c:ext>
              </c:extLst>
            </c:dLbl>
            <c:dLbl>
              <c:idx val="5"/>
              <c:layout>
                <c:manualLayout>
                  <c:x val="1.8779347351138554E-2"/>
                  <c:y val="-1.783723522853957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A8-41BB-8BFE-34772427286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a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1">
                      <a:lumMod val="7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'2024'!$H$6:$H$11</c:f>
              <c:strCache>
                <c:ptCount val="6"/>
                <c:pt idx="0">
                  <c:v>Cap. 1r. Remuneracions de personal</c:v>
                </c:pt>
                <c:pt idx="1">
                  <c:v>Cap. 2n. Despeses de béns corrents i de serveis</c:v>
                </c:pt>
                <c:pt idx="2">
                  <c:v>Cap. 3r. Despeses financeres</c:v>
                </c:pt>
                <c:pt idx="3">
                  <c:v>Cap. 4t. Transferències corrents</c:v>
                </c:pt>
                <c:pt idx="4">
                  <c:v>Cap. 6è. Inversions reals</c:v>
                </c:pt>
                <c:pt idx="5">
                  <c:v>Cap. 9è. Variació de passius financers</c:v>
                </c:pt>
              </c:strCache>
            </c:strRef>
          </c:cat>
          <c:val>
            <c:numRef>
              <c:f>'2024'!$I$6:$I$11</c:f>
              <c:numCache>
                <c:formatCode>_(#,##0_);_(\(#,##0\);_("-"_);_(@_)</c:formatCode>
                <c:ptCount val="6"/>
                <c:pt idx="0">
                  <c:v>236934507</c:v>
                </c:pt>
                <c:pt idx="1">
                  <c:v>71662280</c:v>
                </c:pt>
                <c:pt idx="2">
                  <c:v>155831</c:v>
                </c:pt>
                <c:pt idx="3">
                  <c:v>7673565</c:v>
                </c:pt>
                <c:pt idx="4">
                  <c:v>54303631</c:v>
                </c:pt>
                <c:pt idx="5">
                  <c:v>1194000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A8-41BB-8BFE-347724272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535204498959871"/>
          <c:y val="3.1977808793967652E-2"/>
          <c:w val="0.25798116101220236"/>
          <c:h val="0.94942230883346856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ca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Ingressos</a:t>
            </a:r>
          </a:p>
        </c:rich>
      </c:tx>
      <c:layout>
        <c:manualLayout>
          <c:xMode val="edge"/>
          <c:yMode val="edge"/>
          <c:x val="3.1611111111111159E-2"/>
          <c:y val="2.7777777777777853E-2"/>
        </c:manualLayout>
      </c:layout>
      <c:overlay val="0"/>
    </c:title>
    <c:autoTitleDeleted val="0"/>
    <c:view3D>
      <c:rotX val="30"/>
      <c:rotY val="26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548556430446245E-2"/>
          <c:y val="0.11342592592592603"/>
          <c:w val="0.50034733158355205"/>
          <c:h val="0.7731481481481491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B1-47B4-85A4-613DF6E57F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B1-47B4-85A4-613DF6E57FD1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FB1-47B4-85A4-613DF6E57FD1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5-1FB1-47B4-85A4-613DF6E57FD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1FB1-47B4-85A4-613DF6E57FD1}"/>
              </c:ext>
            </c:extLst>
          </c:dPt>
          <c:dLbls>
            <c:dLbl>
              <c:idx val="1"/>
              <c:layout>
                <c:manualLayout>
                  <c:x val="6.0882800608828003E-2"/>
                  <c:y val="3.13195582095862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B1-47B4-85A4-613DF6E57FD1}"/>
                </c:ext>
              </c:extLst>
            </c:dLbl>
            <c:dLbl>
              <c:idx val="2"/>
              <c:layout>
                <c:manualLayout>
                  <c:x val="-3.0441400304414032E-3"/>
                  <c:y val="-8.948545861297539E-3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B1-47B4-85A4-613DF6E57FD1}"/>
                </c:ext>
              </c:extLst>
            </c:dLbl>
            <c:dLbl>
              <c:idx val="3"/>
              <c:layout>
                <c:manualLayout>
                  <c:x val="8.5235920852359204E-2"/>
                  <c:y val="-1.34228187919463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B1-47B4-85A4-613DF6E57FD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B1-47B4-85A4-613DF6E57FD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B1-47B4-85A4-613DF6E57FD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a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1">
                      <a:lumMod val="7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'2023'!$B$6:$B$11</c:f>
              <c:strCache>
                <c:ptCount val="6"/>
                <c:pt idx="0">
                  <c:v>Cap. 3r. Taxes i altres ingressos</c:v>
                </c:pt>
                <c:pt idx="1">
                  <c:v>Cap. 4t. Transferències corrents</c:v>
                </c:pt>
                <c:pt idx="2">
                  <c:v>Cap. 5è. Ingressos patrimonials</c:v>
                </c:pt>
                <c:pt idx="3">
                  <c:v>Cap. 7è. Transferències de capital</c:v>
                </c:pt>
                <c:pt idx="4">
                  <c:v>Cap. 8è. Actius financers</c:v>
                </c:pt>
                <c:pt idx="5">
                  <c:v>Cap. 9è. Préstecs</c:v>
                </c:pt>
              </c:strCache>
            </c:strRef>
          </c:cat>
          <c:val>
            <c:numRef>
              <c:f>'2023'!$C$6:$C$11</c:f>
              <c:numCache>
                <c:formatCode>_(#,##0_);_(\(#,##0\);_("-"_);_(@_)</c:formatCode>
                <c:ptCount val="6"/>
                <c:pt idx="0">
                  <c:v>57985949</c:v>
                </c:pt>
                <c:pt idx="1">
                  <c:v>230872613</c:v>
                </c:pt>
                <c:pt idx="2">
                  <c:v>3308487</c:v>
                </c:pt>
                <c:pt idx="3">
                  <c:v>56696128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B1-47B4-85A4-613DF6E57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1335610445954534"/>
          <c:y val="0.14462400253659569"/>
          <c:w val="0.26388888888888973"/>
          <c:h val="0.81813419295742396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ca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Despeses</a:t>
            </a:r>
          </a:p>
        </c:rich>
      </c:tx>
      <c:layout>
        <c:manualLayout>
          <c:xMode val="edge"/>
          <c:yMode val="edge"/>
          <c:x val="1.1493000874890639E-2"/>
          <c:y val="2.3148148148148147E-2"/>
        </c:manualLayout>
      </c:layout>
      <c:overlay val="0"/>
    </c:title>
    <c:autoTitleDeleted val="0"/>
    <c:view3D>
      <c:rotX val="30"/>
      <c:rotY val="326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882879223905268"/>
          <c:y val="0.11342585521291454"/>
          <c:w val="0.50034733158355205"/>
          <c:h val="0.7731481481481491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AD-4E33-AC9D-B17A188022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AD-4E33-AC9D-B17A188022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6AD-4E33-AC9D-B17A188022C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6AD-4E33-AC9D-B17A188022C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6AD-4E33-AC9D-B17A188022C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6AD-4E33-AC9D-B17A188022C9}"/>
              </c:ext>
            </c:extLst>
          </c:dPt>
          <c:dLbls>
            <c:dLbl>
              <c:idx val="0"/>
              <c:layout>
                <c:manualLayout>
                  <c:x val="-4.0688585927466873E-2"/>
                  <c:y val="-7.58082497212932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D-4E33-AC9D-B17A188022C9}"/>
                </c:ext>
              </c:extLst>
            </c:dLbl>
            <c:dLbl>
              <c:idx val="1"/>
              <c:layout>
                <c:manualLayout>
                  <c:x val="5.0078259603036142E-2"/>
                  <c:y val="2.22965440356744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AD-4E33-AC9D-B17A188022C9}"/>
                </c:ext>
              </c:extLst>
            </c:dLbl>
            <c:dLbl>
              <c:idx val="2"/>
              <c:layout>
                <c:manualLayout>
                  <c:x val="-4.6948368377846376E-2"/>
                  <c:y val="4.01334281375363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D-4E33-AC9D-B17A188022C9}"/>
                </c:ext>
              </c:extLst>
            </c:dLbl>
            <c:dLbl>
              <c:idx val="3"/>
              <c:layout>
                <c:manualLayout>
                  <c:x val="-5.6338042053415659E-2"/>
                  <c:y val="-1.3378277548082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AD-4E33-AC9D-B17A188022C9}"/>
                </c:ext>
              </c:extLst>
            </c:dLbl>
            <c:dLbl>
              <c:idx val="5"/>
              <c:layout>
                <c:manualLayout>
                  <c:x val="1.8779347351138554E-2"/>
                  <c:y val="-1.783723522853957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AD-4E33-AC9D-B17A188022C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a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1">
                      <a:lumMod val="7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'2023'!$H$6:$H$11</c:f>
              <c:strCache>
                <c:ptCount val="6"/>
                <c:pt idx="0">
                  <c:v>Cap. 1r. Remuneracions de personal</c:v>
                </c:pt>
                <c:pt idx="1">
                  <c:v>Cap. 2n. Despeses de béns corrents i de serveis</c:v>
                </c:pt>
                <c:pt idx="2">
                  <c:v>Cap. 3r. Despeses financeres</c:v>
                </c:pt>
                <c:pt idx="3">
                  <c:v>Cap. 4t. Transferències corrents</c:v>
                </c:pt>
                <c:pt idx="4">
                  <c:v>Cap. 6è. Inversions reals</c:v>
                </c:pt>
                <c:pt idx="5">
                  <c:v>Cap. 9è. Variació de passius financers</c:v>
                </c:pt>
              </c:strCache>
            </c:strRef>
          </c:cat>
          <c:val>
            <c:numRef>
              <c:f>'2023'!$I$6:$I$11</c:f>
              <c:numCache>
                <c:formatCode>_(#,##0_);_(\(#,##0\);_("-"_);_(@_)</c:formatCode>
                <c:ptCount val="6"/>
                <c:pt idx="0">
                  <c:v>222226566</c:v>
                </c:pt>
                <c:pt idx="1">
                  <c:v>73709960</c:v>
                </c:pt>
                <c:pt idx="2">
                  <c:v>196290</c:v>
                </c:pt>
                <c:pt idx="3">
                  <c:v>8651418</c:v>
                </c:pt>
                <c:pt idx="4">
                  <c:v>42623859</c:v>
                </c:pt>
                <c:pt idx="5">
                  <c:v>1455084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AD-4E33-AC9D-B17A18802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535204498959871"/>
          <c:y val="3.1977808793967652E-2"/>
          <c:w val="0.25798116101220236"/>
          <c:h val="0.94942230883346856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ca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Ingressos</a:t>
            </a:r>
          </a:p>
        </c:rich>
      </c:tx>
      <c:layout>
        <c:manualLayout>
          <c:xMode val="edge"/>
          <c:yMode val="edge"/>
          <c:x val="3.1611111111111159E-2"/>
          <c:y val="2.7777777777777853E-2"/>
        </c:manualLayout>
      </c:layout>
      <c:overlay val="0"/>
    </c:title>
    <c:autoTitleDeleted val="0"/>
    <c:view3D>
      <c:rotX val="30"/>
      <c:rotY val="26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548556430446245E-2"/>
          <c:y val="0.11342592592592603"/>
          <c:w val="0.50034733158355205"/>
          <c:h val="0.7731481481481491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49-40B4-8E83-ACC90CD2D5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49-40B4-8E83-ACC90CD2D506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249-40B4-8E83-ACC90CD2D506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5-E249-40B4-8E83-ACC90CD2D50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E249-40B4-8E83-ACC90CD2D506}"/>
              </c:ext>
            </c:extLst>
          </c:dPt>
          <c:dLbls>
            <c:dLbl>
              <c:idx val="1"/>
              <c:layout>
                <c:manualLayout>
                  <c:x val="6.0882800608828003E-2"/>
                  <c:y val="3.13195582095862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49-40B4-8E83-ACC90CD2D506}"/>
                </c:ext>
              </c:extLst>
            </c:dLbl>
            <c:dLbl>
              <c:idx val="2"/>
              <c:layout>
                <c:manualLayout>
                  <c:x val="-3.0441400304414032E-3"/>
                  <c:y val="-8.948545861297539E-3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49-40B4-8E83-ACC90CD2D506}"/>
                </c:ext>
              </c:extLst>
            </c:dLbl>
            <c:dLbl>
              <c:idx val="3"/>
              <c:layout>
                <c:manualLayout>
                  <c:x val="8.5235920852359204E-2"/>
                  <c:y val="-1.34228187919463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49-40B4-8E83-ACC90CD2D50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49-40B4-8E83-ACC90CD2D50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49-40B4-8E83-ACC90CD2D50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a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1">
                      <a:lumMod val="7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'2022'!$B$6:$B$11</c:f>
              <c:strCache>
                <c:ptCount val="6"/>
                <c:pt idx="0">
                  <c:v>Cap. 3r. Taxes i altres ingressos</c:v>
                </c:pt>
                <c:pt idx="1">
                  <c:v>Cap. 4t. Transferències corrents</c:v>
                </c:pt>
                <c:pt idx="2">
                  <c:v>Cap. 5è. Ingressos patrimonials</c:v>
                </c:pt>
                <c:pt idx="3">
                  <c:v>Cap. 7è. Transferències de capital</c:v>
                </c:pt>
                <c:pt idx="4">
                  <c:v>Cap. 8è. Actius financers</c:v>
                </c:pt>
                <c:pt idx="5">
                  <c:v>Cap. 9è. Préstecs</c:v>
                </c:pt>
              </c:strCache>
            </c:strRef>
          </c:cat>
          <c:val>
            <c:numRef>
              <c:f>'2022'!$C$6:$C$11</c:f>
              <c:numCache>
                <c:formatCode>_(#,##0_);_(\(#,##0\);_("-"_);_(@_)</c:formatCode>
                <c:ptCount val="6"/>
                <c:pt idx="0">
                  <c:v>66663745</c:v>
                </c:pt>
                <c:pt idx="1">
                  <c:v>202928868</c:v>
                </c:pt>
                <c:pt idx="2">
                  <c:v>2932380</c:v>
                </c:pt>
                <c:pt idx="3">
                  <c:v>44787167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49-40B4-8E83-ACC90CD2D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1335610445954534"/>
          <c:y val="0.14462400253659569"/>
          <c:w val="0.26388888888888973"/>
          <c:h val="0.81813419295742396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ca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Despeses</a:t>
            </a:r>
          </a:p>
        </c:rich>
      </c:tx>
      <c:layout>
        <c:manualLayout>
          <c:xMode val="edge"/>
          <c:yMode val="edge"/>
          <c:x val="1.1493000874890639E-2"/>
          <c:y val="2.3148148148148147E-2"/>
        </c:manualLayout>
      </c:layout>
      <c:overlay val="0"/>
    </c:title>
    <c:autoTitleDeleted val="0"/>
    <c:view3D>
      <c:rotX val="30"/>
      <c:rotY val="326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882879223905268"/>
          <c:y val="0.11342585521291454"/>
          <c:w val="0.50034733158355205"/>
          <c:h val="0.7731481481481491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B9-45D6-B165-8248FA80B4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B9-45D6-B165-8248FA80B4D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3B9-45D6-B165-8248FA80B4D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3B9-45D6-B165-8248FA80B4D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3B9-45D6-B165-8248FA80B4D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3B9-45D6-B165-8248FA80B4DD}"/>
              </c:ext>
            </c:extLst>
          </c:dPt>
          <c:dLbls>
            <c:dLbl>
              <c:idx val="0"/>
              <c:layout>
                <c:manualLayout>
                  <c:x val="-4.0688585927466873E-2"/>
                  <c:y val="-7.58082497212932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B9-45D6-B165-8248FA80B4DD}"/>
                </c:ext>
              </c:extLst>
            </c:dLbl>
            <c:dLbl>
              <c:idx val="1"/>
              <c:layout>
                <c:manualLayout>
                  <c:x val="5.0078259603036142E-2"/>
                  <c:y val="2.22965440356744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B9-45D6-B165-8248FA80B4DD}"/>
                </c:ext>
              </c:extLst>
            </c:dLbl>
            <c:dLbl>
              <c:idx val="2"/>
              <c:layout>
                <c:manualLayout>
                  <c:x val="-4.6948368377846376E-2"/>
                  <c:y val="4.01334281375363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B9-45D6-B165-8248FA80B4DD}"/>
                </c:ext>
              </c:extLst>
            </c:dLbl>
            <c:dLbl>
              <c:idx val="3"/>
              <c:layout>
                <c:manualLayout>
                  <c:x val="-5.6338042053415659E-2"/>
                  <c:y val="-1.3378277548082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B9-45D6-B165-8248FA80B4DD}"/>
                </c:ext>
              </c:extLst>
            </c:dLbl>
            <c:dLbl>
              <c:idx val="5"/>
              <c:layout>
                <c:manualLayout>
                  <c:x val="1.8779347351138554E-2"/>
                  <c:y val="-1.783723522853957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B9-45D6-B165-8248FA80B4D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a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1">
                      <a:lumMod val="7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'2022'!$H$6:$H$11</c:f>
              <c:strCache>
                <c:ptCount val="6"/>
                <c:pt idx="0">
                  <c:v>Cap. 1r. Remuneracions de personal</c:v>
                </c:pt>
                <c:pt idx="1">
                  <c:v>Cap. 2n. Despeses de béns corrents i de serveis</c:v>
                </c:pt>
                <c:pt idx="2">
                  <c:v>Cap. 3r. Despeses financeres</c:v>
                </c:pt>
                <c:pt idx="3">
                  <c:v>Cap. 4t. Transferències corrents</c:v>
                </c:pt>
                <c:pt idx="4">
                  <c:v>Cap. 6è. Inversions reals</c:v>
                </c:pt>
                <c:pt idx="5">
                  <c:v>Cap. 9è. Variació de passius financers</c:v>
                </c:pt>
              </c:strCache>
            </c:strRef>
          </c:cat>
          <c:val>
            <c:numRef>
              <c:f>'2022'!$I$6:$I$11</c:f>
              <c:numCache>
                <c:formatCode>_(#,##0_);_(\(#,##0\);_("-"_);_(@_)</c:formatCode>
                <c:ptCount val="6"/>
                <c:pt idx="0">
                  <c:v>208402149</c:v>
                </c:pt>
                <c:pt idx="1">
                  <c:v>60789311</c:v>
                </c:pt>
                <c:pt idx="2">
                  <c:v>278500</c:v>
                </c:pt>
                <c:pt idx="3">
                  <c:v>9682634</c:v>
                </c:pt>
                <c:pt idx="4">
                  <c:v>34077016</c:v>
                </c:pt>
                <c:pt idx="5">
                  <c:v>4082550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B9-45D6-B165-8248FA80B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535204498959871"/>
          <c:y val="3.1977808793967652E-2"/>
          <c:w val="0.25798116101220236"/>
          <c:h val="0.94942230883346856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ca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Ingressos</a:t>
            </a:r>
          </a:p>
        </c:rich>
      </c:tx>
      <c:layout>
        <c:manualLayout>
          <c:xMode val="edge"/>
          <c:yMode val="edge"/>
          <c:x val="3.1611111111111159E-2"/>
          <c:y val="2.7777777777777853E-2"/>
        </c:manualLayout>
      </c:layout>
      <c:overlay val="0"/>
    </c:title>
    <c:autoTitleDeleted val="0"/>
    <c:view3D>
      <c:rotX val="30"/>
      <c:rotY val="26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548556430446245E-2"/>
          <c:y val="0.11342592592592603"/>
          <c:w val="0.50034733158355205"/>
          <c:h val="0.7731481481481491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87-401C-B71F-420E6DFDE8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87-401C-B71F-420E6DFDE843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087-401C-B71F-420E6DFDE843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5-F087-401C-B71F-420E6DFDE84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F087-401C-B71F-420E6DFDE843}"/>
              </c:ext>
            </c:extLst>
          </c:dPt>
          <c:dLbls>
            <c:dLbl>
              <c:idx val="1"/>
              <c:layout>
                <c:manualLayout>
                  <c:x val="6.0882800608828003E-2"/>
                  <c:y val="3.13195582095862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87-401C-B71F-420E6DFDE843}"/>
                </c:ext>
              </c:extLst>
            </c:dLbl>
            <c:dLbl>
              <c:idx val="2"/>
              <c:layout>
                <c:manualLayout>
                  <c:x val="-3.0441400304414032E-3"/>
                  <c:y val="-8.948545861297539E-3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87-401C-B71F-420E6DFDE843}"/>
                </c:ext>
              </c:extLst>
            </c:dLbl>
            <c:dLbl>
              <c:idx val="3"/>
              <c:layout>
                <c:manualLayout>
                  <c:x val="8.5235920852359204E-2"/>
                  <c:y val="-1.34228187919463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87-401C-B71F-420E6DFDE8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87-401C-B71F-420E6DFDE8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87-401C-B71F-420E6DFDE84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a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1">
                      <a:lumMod val="7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'2021'!$B$6:$B$11</c:f>
              <c:strCache>
                <c:ptCount val="6"/>
                <c:pt idx="0">
                  <c:v>Cap. 3r. Taxes i altres ingressos</c:v>
                </c:pt>
                <c:pt idx="1">
                  <c:v>Cap. 4t. Transferències corrents</c:v>
                </c:pt>
                <c:pt idx="2">
                  <c:v>Cap. 5è. Ingressos patrimonials</c:v>
                </c:pt>
                <c:pt idx="3">
                  <c:v>Cap. 7è. Transferències de capital</c:v>
                </c:pt>
                <c:pt idx="4">
                  <c:v>Cap. 8è. Actius financers</c:v>
                </c:pt>
                <c:pt idx="5">
                  <c:v>Cap. 9è. Préstecs</c:v>
                </c:pt>
              </c:strCache>
            </c:strRef>
          </c:cat>
          <c:val>
            <c:numRef>
              <c:f>'2021'!$C$6:$C$11</c:f>
              <c:numCache>
                <c:formatCode>_(#,##0_);_(\(#,##0\);_("-"_);_(@_)</c:formatCode>
                <c:ptCount val="6"/>
                <c:pt idx="0">
                  <c:v>66485406</c:v>
                </c:pt>
                <c:pt idx="1">
                  <c:v>188925612</c:v>
                </c:pt>
                <c:pt idx="2">
                  <c:v>2986500</c:v>
                </c:pt>
                <c:pt idx="3">
                  <c:v>36257428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87-401C-B71F-420E6DFDE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1335610445954534"/>
          <c:y val="0.14462400253659569"/>
          <c:w val="0.26388888888888973"/>
          <c:h val="0.81813419295742396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ca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Despeses</a:t>
            </a:r>
          </a:p>
        </c:rich>
      </c:tx>
      <c:layout>
        <c:manualLayout>
          <c:xMode val="edge"/>
          <c:yMode val="edge"/>
          <c:x val="1.1493000874890639E-2"/>
          <c:y val="2.3148148148148147E-2"/>
        </c:manualLayout>
      </c:layout>
      <c:overlay val="0"/>
    </c:title>
    <c:autoTitleDeleted val="0"/>
    <c:view3D>
      <c:rotX val="30"/>
      <c:rotY val="326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882879223905268"/>
          <c:y val="0.11342585521291454"/>
          <c:w val="0.50034733158355205"/>
          <c:h val="0.7731481481481491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66-4ECD-8E47-2D85BC7CE9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66-4ECD-8E47-2D85BC7CE9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A66-4ECD-8E47-2D85BC7CE9F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A66-4ECD-8E47-2D85BC7CE9F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A66-4ECD-8E47-2D85BC7CE9F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A66-4ECD-8E47-2D85BC7CE9FB}"/>
              </c:ext>
            </c:extLst>
          </c:dPt>
          <c:dLbls>
            <c:dLbl>
              <c:idx val="0"/>
              <c:layout>
                <c:manualLayout>
                  <c:x val="-4.0688585927466873E-2"/>
                  <c:y val="-7.58082497212932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66-4ECD-8E47-2D85BC7CE9FB}"/>
                </c:ext>
              </c:extLst>
            </c:dLbl>
            <c:dLbl>
              <c:idx val="1"/>
              <c:layout>
                <c:manualLayout>
                  <c:x val="5.0078259603036142E-2"/>
                  <c:y val="2.22965440356744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66-4ECD-8E47-2D85BC7CE9FB}"/>
                </c:ext>
              </c:extLst>
            </c:dLbl>
            <c:dLbl>
              <c:idx val="2"/>
              <c:layout>
                <c:manualLayout>
                  <c:x val="-4.6948368377846376E-2"/>
                  <c:y val="4.01334281375363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66-4ECD-8E47-2D85BC7CE9FB}"/>
                </c:ext>
              </c:extLst>
            </c:dLbl>
            <c:dLbl>
              <c:idx val="3"/>
              <c:layout>
                <c:manualLayout>
                  <c:x val="-5.6338042053415659E-2"/>
                  <c:y val="-1.3378277548082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66-4ECD-8E47-2D85BC7CE9FB}"/>
                </c:ext>
              </c:extLst>
            </c:dLbl>
            <c:dLbl>
              <c:idx val="5"/>
              <c:layout>
                <c:manualLayout>
                  <c:x val="1.8779347351138554E-2"/>
                  <c:y val="-1.783723522853957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66-4ECD-8E47-2D85BC7CE9F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a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1">
                      <a:lumMod val="7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'2021'!$H$6:$H$11</c:f>
              <c:strCache>
                <c:ptCount val="6"/>
                <c:pt idx="0">
                  <c:v>Cap. 1r. Remuneracions de personal</c:v>
                </c:pt>
                <c:pt idx="1">
                  <c:v>Cap. 2n. Despeses de béns corrents i de serveis</c:v>
                </c:pt>
                <c:pt idx="2">
                  <c:v>Cap. 3r. Despeses financeres</c:v>
                </c:pt>
                <c:pt idx="3">
                  <c:v>Cap. 4t. Transferències corrents</c:v>
                </c:pt>
                <c:pt idx="4">
                  <c:v>Cap. 6è. Inversions reals</c:v>
                </c:pt>
                <c:pt idx="5">
                  <c:v>Cap. 9è. Variació de passius financers</c:v>
                </c:pt>
              </c:strCache>
            </c:strRef>
          </c:cat>
          <c:val>
            <c:numRef>
              <c:f>'2021'!$I$6:$I$11</c:f>
              <c:numCache>
                <c:formatCode>_(#,##0_);_(\(#,##0\);_("-"_);_(@_)</c:formatCode>
                <c:ptCount val="6"/>
                <c:pt idx="0">
                  <c:v>196320343</c:v>
                </c:pt>
                <c:pt idx="1">
                  <c:v>54591140</c:v>
                </c:pt>
                <c:pt idx="2">
                  <c:v>647669</c:v>
                </c:pt>
                <c:pt idx="3">
                  <c:v>8805031</c:v>
                </c:pt>
                <c:pt idx="4">
                  <c:v>29607651</c:v>
                </c:pt>
                <c:pt idx="5">
                  <c:v>4665112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66-4ECD-8E47-2D85BC7CE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535204498959871"/>
          <c:y val="3.1977808793967652E-2"/>
          <c:w val="0.25798116101220236"/>
          <c:h val="0.94942230883346856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ca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Ingressos</a:t>
            </a:r>
          </a:p>
        </c:rich>
      </c:tx>
      <c:layout>
        <c:manualLayout>
          <c:xMode val="edge"/>
          <c:yMode val="edge"/>
          <c:x val="3.1611111111111159E-2"/>
          <c:y val="2.7777777777777853E-2"/>
        </c:manualLayout>
      </c:layout>
      <c:overlay val="0"/>
    </c:title>
    <c:autoTitleDeleted val="0"/>
    <c:view3D>
      <c:rotX val="30"/>
      <c:rotY val="26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548556430446245E-2"/>
          <c:y val="0.11342592592592603"/>
          <c:w val="0.50034733158355205"/>
          <c:h val="0.7731481481481491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C3-44AA-8BE7-585A59918A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C3-44AA-8BE7-585A59918A7D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C3-44AA-8BE7-585A59918A7D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5-0BC3-44AA-8BE7-585A59918A7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0BC3-44AA-8BE7-585A59918A7D}"/>
              </c:ext>
            </c:extLst>
          </c:dPt>
          <c:dLbls>
            <c:dLbl>
              <c:idx val="1"/>
              <c:layout>
                <c:manualLayout>
                  <c:x val="6.0882800608828003E-2"/>
                  <c:y val="3.13195582095862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C3-44AA-8BE7-585A59918A7D}"/>
                </c:ext>
              </c:extLst>
            </c:dLbl>
            <c:dLbl>
              <c:idx val="2"/>
              <c:layout>
                <c:manualLayout>
                  <c:x val="-3.0441400304414032E-3"/>
                  <c:y val="-8.948545861297539E-3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C3-44AA-8BE7-585A59918A7D}"/>
                </c:ext>
              </c:extLst>
            </c:dLbl>
            <c:dLbl>
              <c:idx val="3"/>
              <c:layout>
                <c:manualLayout>
                  <c:x val="8.5235920852359204E-2"/>
                  <c:y val="-1.34228187919463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C3-44AA-8BE7-585A59918A7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C3-44AA-8BE7-585A59918A7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C3-44AA-8BE7-585A59918A7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a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1">
                      <a:lumMod val="7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'2020'!$B$6:$B$11</c:f>
              <c:strCache>
                <c:ptCount val="6"/>
                <c:pt idx="0">
                  <c:v>Cap. 3r. Taxes i altres ingressos</c:v>
                </c:pt>
                <c:pt idx="1">
                  <c:v>Cap. 4t. Transferències corrents</c:v>
                </c:pt>
                <c:pt idx="2">
                  <c:v>Cap. 5è. Ingressos patrimonials</c:v>
                </c:pt>
                <c:pt idx="3">
                  <c:v>Cap. 7è. Transferències de capital</c:v>
                </c:pt>
                <c:pt idx="4">
                  <c:v>Cap. 8è. Actius financers</c:v>
                </c:pt>
                <c:pt idx="5">
                  <c:v>Cap. 9è. Préstecs</c:v>
                </c:pt>
              </c:strCache>
            </c:strRef>
          </c:cat>
          <c:val>
            <c:numRef>
              <c:f>'2020'!$C$6:$C$11</c:f>
              <c:numCache>
                <c:formatCode>_(#,##0_);_(\(#,##0\);_("-"_);_(@_)</c:formatCode>
                <c:ptCount val="6"/>
                <c:pt idx="0">
                  <c:v>84356743</c:v>
                </c:pt>
                <c:pt idx="1">
                  <c:v>180757816</c:v>
                </c:pt>
                <c:pt idx="2">
                  <c:v>3389400</c:v>
                </c:pt>
                <c:pt idx="3">
                  <c:v>35388388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C3-44AA-8BE7-585A59918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1335610445954534"/>
          <c:y val="0.14462400253659569"/>
          <c:w val="0.26388888888888973"/>
          <c:h val="0.81813419295742396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ca-ES"/>
        </a:p>
      </c:txPr>
    </c:legend>
    <c:plotVisOnly val="1"/>
    <c:dispBlanksAs val="gap"/>
    <c:showDLblsOverMax val="0"/>
  </c:chart>
  <c:spPr>
    <a:ln>
      <a:solidFill>
        <a:schemeClr val="accent1">
          <a:lumMod val="75000"/>
        </a:schemeClr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15</xdr:row>
      <xdr:rowOff>49530</xdr:rowOff>
    </xdr:from>
    <xdr:to>
      <xdr:col>5</xdr:col>
      <xdr:colOff>81492</xdr:colOff>
      <xdr:row>35</xdr:row>
      <xdr:rowOff>30480</xdr:rowOff>
    </xdr:to>
    <xdr:graphicFrame macro="">
      <xdr:nvGraphicFramePr>
        <xdr:cNvPr id="2" name="Gràfic 1">
          <a:extLst>
            <a:ext uri="{FF2B5EF4-FFF2-40B4-BE49-F238E27FC236}">
              <a16:creationId xmlns:a16="http://schemas.microsoft.com/office/drawing/2014/main" id="{0D6BE36D-805A-4051-ACEA-C43D09A22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235404</xdr:colOff>
      <xdr:row>15</xdr:row>
      <xdr:rowOff>57149</xdr:rowOff>
    </xdr:from>
    <xdr:to>
      <xdr:col>10</xdr:col>
      <xdr:colOff>22044</xdr:colOff>
      <xdr:row>35</xdr:row>
      <xdr:rowOff>47624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13656002-6606-4F62-B545-E3247BC42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15</xdr:row>
      <xdr:rowOff>49530</xdr:rowOff>
    </xdr:from>
    <xdr:to>
      <xdr:col>5</xdr:col>
      <xdr:colOff>81492</xdr:colOff>
      <xdr:row>35</xdr:row>
      <xdr:rowOff>30480</xdr:rowOff>
    </xdr:to>
    <xdr:graphicFrame macro="">
      <xdr:nvGraphicFramePr>
        <xdr:cNvPr id="2" name="Gràfic 1">
          <a:extLst>
            <a:ext uri="{FF2B5EF4-FFF2-40B4-BE49-F238E27FC236}">
              <a16:creationId xmlns:a16="http://schemas.microsoft.com/office/drawing/2014/main" id="{0D077E17-EA7E-4AA7-94EB-1C455457A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235404</xdr:colOff>
      <xdr:row>15</xdr:row>
      <xdr:rowOff>57149</xdr:rowOff>
    </xdr:from>
    <xdr:to>
      <xdr:col>10</xdr:col>
      <xdr:colOff>22044</xdr:colOff>
      <xdr:row>35</xdr:row>
      <xdr:rowOff>47624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D95CB1ED-EE3E-4000-A386-6C25B5A06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15</xdr:row>
      <xdr:rowOff>49530</xdr:rowOff>
    </xdr:from>
    <xdr:to>
      <xdr:col>5</xdr:col>
      <xdr:colOff>81492</xdr:colOff>
      <xdr:row>35</xdr:row>
      <xdr:rowOff>30480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235404</xdr:colOff>
      <xdr:row>15</xdr:row>
      <xdr:rowOff>57149</xdr:rowOff>
    </xdr:from>
    <xdr:to>
      <xdr:col>10</xdr:col>
      <xdr:colOff>22044</xdr:colOff>
      <xdr:row>35</xdr:row>
      <xdr:rowOff>47624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15</xdr:row>
      <xdr:rowOff>49530</xdr:rowOff>
    </xdr:from>
    <xdr:to>
      <xdr:col>5</xdr:col>
      <xdr:colOff>81492</xdr:colOff>
      <xdr:row>35</xdr:row>
      <xdr:rowOff>30480</xdr:rowOff>
    </xdr:to>
    <xdr:graphicFrame macro="">
      <xdr:nvGraphicFramePr>
        <xdr:cNvPr id="2" name="Gràfic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235404</xdr:colOff>
      <xdr:row>15</xdr:row>
      <xdr:rowOff>57149</xdr:rowOff>
    </xdr:from>
    <xdr:to>
      <xdr:col>10</xdr:col>
      <xdr:colOff>22044</xdr:colOff>
      <xdr:row>35</xdr:row>
      <xdr:rowOff>47624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15</xdr:row>
      <xdr:rowOff>57150</xdr:rowOff>
    </xdr:from>
    <xdr:to>
      <xdr:col>5</xdr:col>
      <xdr:colOff>5292</xdr:colOff>
      <xdr:row>35</xdr:row>
      <xdr:rowOff>38100</xdr:rowOff>
    </xdr:to>
    <xdr:graphicFrame macro="">
      <xdr:nvGraphicFramePr>
        <xdr:cNvPr id="2" name="Gràfic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235404</xdr:colOff>
      <xdr:row>15</xdr:row>
      <xdr:rowOff>57149</xdr:rowOff>
    </xdr:from>
    <xdr:to>
      <xdr:col>10</xdr:col>
      <xdr:colOff>22044</xdr:colOff>
      <xdr:row>35</xdr:row>
      <xdr:rowOff>47624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15</xdr:row>
      <xdr:rowOff>57150</xdr:rowOff>
    </xdr:from>
    <xdr:to>
      <xdr:col>5</xdr:col>
      <xdr:colOff>5292</xdr:colOff>
      <xdr:row>35</xdr:row>
      <xdr:rowOff>38100</xdr:rowOff>
    </xdr:to>
    <xdr:graphicFrame macro="">
      <xdr:nvGraphicFramePr>
        <xdr:cNvPr id="2" name="Gràfic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6804</xdr:colOff>
      <xdr:row>15</xdr:row>
      <xdr:rowOff>57149</xdr:rowOff>
    </xdr:from>
    <xdr:to>
      <xdr:col>11</xdr:col>
      <xdr:colOff>6804</xdr:colOff>
      <xdr:row>35</xdr:row>
      <xdr:rowOff>47624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15</xdr:row>
      <xdr:rowOff>57150</xdr:rowOff>
    </xdr:from>
    <xdr:to>
      <xdr:col>5</xdr:col>
      <xdr:colOff>5292</xdr:colOff>
      <xdr:row>35</xdr:row>
      <xdr:rowOff>38100</xdr:rowOff>
    </xdr:to>
    <xdr:graphicFrame macro="">
      <xdr:nvGraphicFramePr>
        <xdr:cNvPr id="2" name="Gràfic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6804</xdr:colOff>
      <xdr:row>15</xdr:row>
      <xdr:rowOff>57149</xdr:rowOff>
    </xdr:from>
    <xdr:to>
      <xdr:col>11</xdr:col>
      <xdr:colOff>6804</xdr:colOff>
      <xdr:row>35</xdr:row>
      <xdr:rowOff>47624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15</xdr:row>
      <xdr:rowOff>57150</xdr:rowOff>
    </xdr:from>
    <xdr:to>
      <xdr:col>5</xdr:col>
      <xdr:colOff>5292</xdr:colOff>
      <xdr:row>35</xdr:row>
      <xdr:rowOff>38100</xdr:rowOff>
    </xdr:to>
    <xdr:graphicFrame macro="">
      <xdr:nvGraphicFramePr>
        <xdr:cNvPr id="2" name="Gràfic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6804</xdr:colOff>
      <xdr:row>15</xdr:row>
      <xdr:rowOff>57149</xdr:rowOff>
    </xdr:from>
    <xdr:to>
      <xdr:col>11</xdr:col>
      <xdr:colOff>6804</xdr:colOff>
      <xdr:row>35</xdr:row>
      <xdr:rowOff>47624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C6326-49DF-4ADF-B1D4-00D5AEAC8C44}">
  <dimension ref="A1:K15"/>
  <sheetViews>
    <sheetView tabSelected="1" zoomScaleNormal="100" zoomScaleSheetLayoutView="100" workbookViewId="0">
      <selection activeCell="I12" sqref="I12"/>
    </sheetView>
  </sheetViews>
  <sheetFormatPr defaultColWidth="11.44140625" defaultRowHeight="10.199999999999999" x14ac:dyDescent="0.2"/>
  <cols>
    <col min="1" max="1" width="0.5546875" style="5" customWidth="1"/>
    <col min="2" max="2" width="36.109375" style="5" customWidth="1"/>
    <col min="3" max="3" width="14.5546875" style="5" bestFit="1" customWidth="1"/>
    <col min="4" max="4" width="9.5546875" style="5" customWidth="1"/>
    <col min="5" max="5" width="0.5546875" style="5" customWidth="1"/>
    <col min="6" max="6" width="3.5546875" style="5" customWidth="1"/>
    <col min="7" max="7" width="0.5546875" style="5" customWidth="1"/>
    <col min="8" max="8" width="36.109375" style="5" customWidth="1"/>
    <col min="9" max="9" width="14.5546875" style="5" bestFit="1" customWidth="1"/>
    <col min="10" max="10" width="9.5546875" style="5" customWidth="1"/>
    <col min="11" max="11" width="0.5546875" style="5" customWidth="1"/>
    <col min="12" max="12" width="1.5546875" style="5" customWidth="1"/>
    <col min="13" max="16384" width="11.44140625" style="5"/>
  </cols>
  <sheetData>
    <row r="1" spans="1:11" s="2" customFormat="1" ht="16.2" thickTop="1" thickBot="1" x14ac:dyDescent="0.3">
      <c r="B1" s="37" t="s">
        <v>26</v>
      </c>
      <c r="C1" s="37"/>
      <c r="D1" s="37"/>
      <c r="E1" s="37"/>
      <c r="F1" s="37"/>
      <c r="G1" s="37"/>
      <c r="H1" s="37"/>
      <c r="I1" s="37"/>
      <c r="J1" s="37"/>
    </row>
    <row r="2" spans="1:11" s="2" customFormat="1" ht="16.2" thickTop="1" thickBot="1" x14ac:dyDescent="0.3">
      <c r="B2" s="37" t="s">
        <v>18</v>
      </c>
      <c r="C2" s="37"/>
      <c r="D2" s="37"/>
      <c r="E2" s="37"/>
      <c r="F2" s="37"/>
      <c r="G2" s="37"/>
      <c r="H2" s="37"/>
      <c r="I2" s="37"/>
      <c r="J2" s="37"/>
    </row>
    <row r="3" spans="1:11" s="2" customFormat="1" ht="12.75" customHeight="1" thickTop="1" x14ac:dyDescent="0.3">
      <c r="B3" s="3"/>
      <c r="E3" s="3"/>
      <c r="G3" s="4"/>
    </row>
    <row r="4" spans="1:11" ht="3.9" customHeight="1" thickBot="1" x14ac:dyDescent="0.25">
      <c r="A4" s="21"/>
      <c r="B4" s="22"/>
      <c r="C4" s="22"/>
      <c r="D4" s="22"/>
      <c r="E4" s="23"/>
      <c r="G4" s="21"/>
      <c r="H4" s="22"/>
      <c r="I4" s="22"/>
      <c r="J4" s="22"/>
      <c r="K4" s="23"/>
    </row>
    <row r="5" spans="1:11" ht="25.5" customHeight="1" thickTop="1" x14ac:dyDescent="0.2">
      <c r="A5" s="26"/>
      <c r="B5" s="8" t="s">
        <v>12</v>
      </c>
      <c r="C5" s="9" t="s">
        <v>13</v>
      </c>
      <c r="D5" s="10" t="s">
        <v>0</v>
      </c>
      <c r="E5" s="34"/>
      <c r="F5" s="1"/>
      <c r="G5" s="24"/>
      <c r="H5" s="8" t="s">
        <v>14</v>
      </c>
      <c r="I5" s="9" t="s">
        <v>13</v>
      </c>
      <c r="J5" s="10" t="s">
        <v>0</v>
      </c>
      <c r="K5" s="25"/>
    </row>
    <row r="6" spans="1:11" ht="25.5" customHeight="1" x14ac:dyDescent="0.2">
      <c r="A6" s="26"/>
      <c r="B6" s="14" t="s">
        <v>1</v>
      </c>
      <c r="C6" s="30">
        <v>64159002</v>
      </c>
      <c r="D6" s="15">
        <f>C6/$C$12</f>
        <v>0.17250576485000232</v>
      </c>
      <c r="E6" s="25"/>
      <c r="G6" s="26"/>
      <c r="H6" s="14" t="s">
        <v>7</v>
      </c>
      <c r="I6" s="30">
        <v>236934507</v>
      </c>
      <c r="J6" s="15">
        <f>I6/$I$12</f>
        <v>0.63705118650993398</v>
      </c>
      <c r="K6" s="25"/>
    </row>
    <row r="7" spans="1:11" ht="26.4" x14ac:dyDescent="0.2">
      <c r="A7" s="26"/>
      <c r="B7" s="17" t="s">
        <v>2</v>
      </c>
      <c r="C7" s="31">
        <v>237625014</v>
      </c>
      <c r="D7" s="18">
        <f>C7/$C$12</f>
        <v>0.63890776835279495</v>
      </c>
      <c r="E7" s="25"/>
      <c r="G7" s="26"/>
      <c r="H7" s="17" t="s">
        <v>9</v>
      </c>
      <c r="I7" s="31">
        <v>71662280</v>
      </c>
      <c r="J7" s="20">
        <f t="shared" ref="J7:J11" si="0">I7/$I$12</f>
        <v>0.19267999870532626</v>
      </c>
      <c r="K7" s="25"/>
    </row>
    <row r="8" spans="1:11" ht="25.5" customHeight="1" x14ac:dyDescent="0.2">
      <c r="A8" s="26"/>
      <c r="B8" s="14" t="s">
        <v>3</v>
      </c>
      <c r="C8" s="30">
        <v>5133375</v>
      </c>
      <c r="D8" s="15">
        <f>C8/$C$12</f>
        <v>1.3802221871170637E-2</v>
      </c>
      <c r="E8" s="25"/>
      <c r="G8" s="26"/>
      <c r="H8" s="14" t="s">
        <v>8</v>
      </c>
      <c r="I8" s="30">
        <v>155831</v>
      </c>
      <c r="J8" s="15">
        <f t="shared" si="0"/>
        <v>4.1898634648869244E-4</v>
      </c>
      <c r="K8" s="25"/>
    </row>
    <row r="9" spans="1:11" ht="25.5" customHeight="1" x14ac:dyDescent="0.2">
      <c r="A9" s="26"/>
      <c r="B9" s="17" t="s">
        <v>4</v>
      </c>
      <c r="C9" s="31">
        <v>63006423</v>
      </c>
      <c r="D9" s="18">
        <f>C9/$C$12</f>
        <v>0.16940679953341198</v>
      </c>
      <c r="E9" s="25"/>
      <c r="G9" s="26"/>
      <c r="H9" s="17" t="s">
        <v>2</v>
      </c>
      <c r="I9" s="31">
        <v>7673565</v>
      </c>
      <c r="J9" s="20">
        <f t="shared" si="0"/>
        <v>2.0632088377110482E-2</v>
      </c>
      <c r="K9" s="25"/>
    </row>
    <row r="10" spans="1:11" ht="25.5" customHeight="1" x14ac:dyDescent="0.2">
      <c r="A10" s="26"/>
      <c r="B10" s="14" t="s">
        <v>5</v>
      </c>
      <c r="C10" s="32">
        <v>2000000</v>
      </c>
      <c r="D10" s="16" t="s">
        <v>15</v>
      </c>
      <c r="E10" s="25"/>
      <c r="G10" s="26"/>
      <c r="H10" s="14" t="s">
        <v>11</v>
      </c>
      <c r="I10" s="30">
        <v>54303631</v>
      </c>
      <c r="J10" s="15">
        <f t="shared" si="0"/>
        <v>0.14600740516174637</v>
      </c>
      <c r="K10" s="25"/>
    </row>
    <row r="11" spans="1:11" ht="25.5" customHeight="1" x14ac:dyDescent="0.2">
      <c r="A11" s="26"/>
      <c r="B11" s="17" t="s">
        <v>6</v>
      </c>
      <c r="C11" s="33">
        <v>0</v>
      </c>
      <c r="D11" s="19" t="s">
        <v>15</v>
      </c>
      <c r="E11" s="25"/>
      <c r="G11" s="26"/>
      <c r="H11" s="17" t="s">
        <v>10</v>
      </c>
      <c r="I11" s="31">
        <v>1194000</v>
      </c>
      <c r="J11" s="20">
        <f t="shared" si="0"/>
        <v>3.2103348993942076E-3</v>
      </c>
      <c r="K11" s="25"/>
    </row>
    <row r="12" spans="1:11" ht="25.5" customHeight="1" thickBot="1" x14ac:dyDescent="0.25">
      <c r="A12" s="26"/>
      <c r="B12" s="11" t="s">
        <v>16</v>
      </c>
      <c r="C12" s="12">
        <f>SUM(C6:C11)</f>
        <v>371923814</v>
      </c>
      <c r="D12" s="13">
        <f>SUM(D6:D11)</f>
        <v>0.99462255460737992</v>
      </c>
      <c r="E12" s="34"/>
      <c r="F12" s="1"/>
      <c r="G12" s="24"/>
      <c r="H12" s="11" t="s">
        <v>17</v>
      </c>
      <c r="I12" s="12">
        <f>SUM(I6:I11)</f>
        <v>371923814</v>
      </c>
      <c r="J12" s="13">
        <f>SUM(J5:J11)</f>
        <v>1</v>
      </c>
      <c r="K12" s="25"/>
    </row>
    <row r="13" spans="1:11" ht="3.9" customHeight="1" thickTop="1" x14ac:dyDescent="0.2">
      <c r="A13" s="27"/>
      <c r="B13" s="28"/>
      <c r="C13" s="35"/>
      <c r="D13" s="28"/>
      <c r="E13" s="36"/>
      <c r="F13" s="6"/>
      <c r="G13" s="27"/>
      <c r="H13" s="28"/>
      <c r="I13" s="28"/>
      <c r="J13" s="28"/>
      <c r="K13" s="29"/>
    </row>
    <row r="14" spans="1:11" x14ac:dyDescent="0.2">
      <c r="F14" s="7"/>
      <c r="I14" s="7"/>
    </row>
    <row r="15" spans="1:11" ht="3.9" customHeight="1" x14ac:dyDescent="0.2"/>
  </sheetData>
  <mergeCells count="2">
    <mergeCell ref="B1:J1"/>
    <mergeCell ref="B2:J2"/>
  </mergeCells>
  <printOptions horizontalCentered="1"/>
  <pageMargins left="0.59055118110236227" right="0.59055118110236227" top="0.59055118110236227" bottom="0.59055118110236227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zoomScaleNormal="100" zoomScaleSheetLayoutView="100" workbookViewId="0">
      <selection activeCell="B1" sqref="B1:J1"/>
    </sheetView>
  </sheetViews>
  <sheetFormatPr defaultColWidth="11.44140625" defaultRowHeight="10.199999999999999" x14ac:dyDescent="0.2"/>
  <cols>
    <col min="1" max="1" width="0.5546875" style="5" customWidth="1"/>
    <col min="2" max="2" width="36.109375" style="5" customWidth="1"/>
    <col min="3" max="3" width="14.5546875" style="5" bestFit="1" customWidth="1"/>
    <col min="4" max="4" width="9.5546875" style="5" customWidth="1"/>
    <col min="5" max="5" width="0.5546875" style="5" customWidth="1"/>
    <col min="6" max="6" width="3.5546875" style="5" customWidth="1"/>
    <col min="7" max="7" width="0.5546875" style="5" customWidth="1"/>
    <col min="8" max="8" width="36.109375" style="5" customWidth="1"/>
    <col min="9" max="9" width="14.5546875" style="5" bestFit="1" customWidth="1"/>
    <col min="10" max="10" width="9.5546875" style="5" customWidth="1"/>
    <col min="11" max="11" width="0.5546875" style="5" customWidth="1"/>
    <col min="12" max="12" width="1.5546875" style="5" customWidth="1"/>
    <col min="13" max="16384" width="11.44140625" style="5"/>
  </cols>
  <sheetData>
    <row r="1" spans="1:11" s="2" customFormat="1" ht="16.2" thickTop="1" thickBot="1" x14ac:dyDescent="0.3">
      <c r="B1" s="37" t="s">
        <v>25</v>
      </c>
      <c r="C1" s="37"/>
      <c r="D1" s="37"/>
      <c r="E1" s="37"/>
      <c r="F1" s="37"/>
      <c r="G1" s="37"/>
      <c r="H1" s="37"/>
      <c r="I1" s="37"/>
      <c r="J1" s="37"/>
    </row>
    <row r="2" spans="1:11" s="2" customFormat="1" ht="16.2" thickTop="1" thickBot="1" x14ac:dyDescent="0.3">
      <c r="B2" s="37" t="s">
        <v>18</v>
      </c>
      <c r="C2" s="37"/>
      <c r="D2" s="37"/>
      <c r="E2" s="37"/>
      <c r="F2" s="37"/>
      <c r="G2" s="37"/>
      <c r="H2" s="37"/>
      <c r="I2" s="37"/>
      <c r="J2" s="37"/>
    </row>
    <row r="3" spans="1:11" s="2" customFormat="1" ht="12.75" customHeight="1" thickTop="1" x14ac:dyDescent="0.3">
      <c r="B3" s="3"/>
      <c r="E3" s="3"/>
      <c r="G3" s="4"/>
    </row>
    <row r="4" spans="1:11" ht="3.9" customHeight="1" thickBot="1" x14ac:dyDescent="0.25">
      <c r="A4" s="21"/>
      <c r="B4" s="22"/>
      <c r="C4" s="22"/>
      <c r="D4" s="22"/>
      <c r="E4" s="23"/>
      <c r="G4" s="21"/>
      <c r="H4" s="22"/>
      <c r="I4" s="22"/>
      <c r="J4" s="22"/>
      <c r="K4" s="23"/>
    </row>
    <row r="5" spans="1:11" ht="25.5" customHeight="1" thickTop="1" x14ac:dyDescent="0.2">
      <c r="A5" s="26"/>
      <c r="B5" s="8" t="s">
        <v>12</v>
      </c>
      <c r="C5" s="9" t="s">
        <v>13</v>
      </c>
      <c r="D5" s="10" t="s">
        <v>0</v>
      </c>
      <c r="E5" s="34"/>
      <c r="F5" s="1"/>
      <c r="G5" s="24"/>
      <c r="H5" s="8" t="s">
        <v>14</v>
      </c>
      <c r="I5" s="9" t="s">
        <v>13</v>
      </c>
      <c r="J5" s="10" t="s">
        <v>0</v>
      </c>
      <c r="K5" s="25"/>
    </row>
    <row r="6" spans="1:11" ht="25.5" customHeight="1" x14ac:dyDescent="0.2">
      <c r="A6" s="26"/>
      <c r="B6" s="14" t="s">
        <v>1</v>
      </c>
      <c r="C6" s="30">
        <v>57985949</v>
      </c>
      <c r="D6" s="15">
        <f>C6/$C$12</f>
        <v>0.16621401404023789</v>
      </c>
      <c r="E6" s="25"/>
      <c r="G6" s="26"/>
      <c r="H6" s="14" t="s">
        <v>7</v>
      </c>
      <c r="I6" s="30">
        <v>222226566</v>
      </c>
      <c r="J6" s="15">
        <f>I6/$I$12</f>
        <v>0.63700207029875211</v>
      </c>
      <c r="K6" s="25"/>
    </row>
    <row r="7" spans="1:11" ht="26.4" x14ac:dyDescent="0.2">
      <c r="A7" s="26"/>
      <c r="B7" s="17" t="s">
        <v>2</v>
      </c>
      <c r="C7" s="31">
        <v>230872613</v>
      </c>
      <c r="D7" s="18">
        <f>C7/$C$12</f>
        <v>0.66178556013092782</v>
      </c>
      <c r="E7" s="25"/>
      <c r="G7" s="26"/>
      <c r="H7" s="17" t="s">
        <v>9</v>
      </c>
      <c r="I7" s="31">
        <v>73709960</v>
      </c>
      <c r="J7" s="20">
        <f t="shared" ref="J7:J11" si="0">I7/$I$12</f>
        <v>0.21128615703686032</v>
      </c>
      <c r="K7" s="25"/>
    </row>
    <row r="8" spans="1:11" ht="25.5" customHeight="1" x14ac:dyDescent="0.2">
      <c r="A8" s="26"/>
      <c r="B8" s="14" t="s">
        <v>3</v>
      </c>
      <c r="C8" s="30">
        <v>3308487</v>
      </c>
      <c r="D8" s="15">
        <f>C8/$C$12</f>
        <v>9.4836234321170557E-3</v>
      </c>
      <c r="E8" s="25"/>
      <c r="G8" s="26"/>
      <c r="H8" s="14" t="s">
        <v>8</v>
      </c>
      <c r="I8" s="30">
        <v>196290</v>
      </c>
      <c r="J8" s="15">
        <f t="shared" si="0"/>
        <v>5.6265611546615023E-4</v>
      </c>
      <c r="K8" s="25"/>
    </row>
    <row r="9" spans="1:11" ht="25.5" customHeight="1" x14ac:dyDescent="0.2">
      <c r="A9" s="26"/>
      <c r="B9" s="17" t="s">
        <v>4</v>
      </c>
      <c r="C9" s="31">
        <v>56696128</v>
      </c>
      <c r="D9" s="18">
        <f>C9/$C$12</f>
        <v>0.16251680239671726</v>
      </c>
      <c r="E9" s="25"/>
      <c r="G9" s="26"/>
      <c r="H9" s="17" t="s">
        <v>2</v>
      </c>
      <c r="I9" s="31">
        <v>8651418</v>
      </c>
      <c r="J9" s="20">
        <f t="shared" si="0"/>
        <v>2.4798885552773601E-2</v>
      </c>
      <c r="K9" s="25"/>
    </row>
    <row r="10" spans="1:11" ht="25.5" customHeight="1" x14ac:dyDescent="0.2">
      <c r="A10" s="26"/>
      <c r="B10" s="14" t="s">
        <v>5</v>
      </c>
      <c r="C10" s="32">
        <v>0</v>
      </c>
      <c r="D10" s="16" t="s">
        <v>15</v>
      </c>
      <c r="E10" s="25"/>
      <c r="G10" s="26"/>
      <c r="H10" s="14" t="s">
        <v>11</v>
      </c>
      <c r="I10" s="30">
        <v>42623859</v>
      </c>
      <c r="J10" s="15">
        <f t="shared" si="0"/>
        <v>0.12217930068325898</v>
      </c>
      <c r="K10" s="25"/>
    </row>
    <row r="11" spans="1:11" ht="25.5" customHeight="1" x14ac:dyDescent="0.2">
      <c r="A11" s="26"/>
      <c r="B11" s="17" t="s">
        <v>6</v>
      </c>
      <c r="C11" s="33">
        <v>0</v>
      </c>
      <c r="D11" s="19" t="s">
        <v>15</v>
      </c>
      <c r="E11" s="25"/>
      <c r="G11" s="26"/>
      <c r="H11" s="17" t="s">
        <v>10</v>
      </c>
      <c r="I11" s="31">
        <v>1455084</v>
      </c>
      <c r="J11" s="20">
        <f t="shared" si="0"/>
        <v>4.1709303128888266E-3</v>
      </c>
      <c r="K11" s="25"/>
    </row>
    <row r="12" spans="1:11" ht="25.5" customHeight="1" thickBot="1" x14ac:dyDescent="0.25">
      <c r="A12" s="26"/>
      <c r="B12" s="11" t="s">
        <v>16</v>
      </c>
      <c r="C12" s="12">
        <f>SUM(C6:C11)</f>
        <v>348863177</v>
      </c>
      <c r="D12" s="13">
        <f>SUM(D6:D11)</f>
        <v>1</v>
      </c>
      <c r="E12" s="34"/>
      <c r="F12" s="1"/>
      <c r="G12" s="24"/>
      <c r="H12" s="11" t="s">
        <v>17</v>
      </c>
      <c r="I12" s="12">
        <f>SUM(I6:I11)</f>
        <v>348863177</v>
      </c>
      <c r="J12" s="13">
        <f>SUM(J5:J11)</f>
        <v>1</v>
      </c>
      <c r="K12" s="25"/>
    </row>
    <row r="13" spans="1:11" ht="3.9" customHeight="1" thickTop="1" x14ac:dyDescent="0.2">
      <c r="A13" s="27"/>
      <c r="B13" s="28"/>
      <c r="C13" s="35"/>
      <c r="D13" s="28"/>
      <c r="E13" s="36"/>
      <c r="F13" s="6"/>
      <c r="G13" s="27"/>
      <c r="H13" s="28"/>
      <c r="I13" s="28"/>
      <c r="J13" s="28"/>
      <c r="K13" s="29"/>
    </row>
    <row r="14" spans="1:11" x14ac:dyDescent="0.2">
      <c r="F14" s="7"/>
      <c r="I14" s="7"/>
    </row>
    <row r="15" spans="1:11" ht="3.9" customHeight="1" x14ac:dyDescent="0.2"/>
  </sheetData>
  <mergeCells count="2">
    <mergeCell ref="B1:J1"/>
    <mergeCell ref="B2:J2"/>
  </mergeCells>
  <printOptions horizontalCentered="1"/>
  <pageMargins left="0.59055118110236227" right="0.59055118110236227" top="0.59055118110236227" bottom="0.59055118110236227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5"/>
  <sheetViews>
    <sheetView zoomScaleNormal="100" zoomScaleSheetLayoutView="100" workbookViewId="0">
      <selection activeCell="N11" sqref="N11"/>
    </sheetView>
  </sheetViews>
  <sheetFormatPr defaultColWidth="11.44140625" defaultRowHeight="10.199999999999999" x14ac:dyDescent="0.2"/>
  <cols>
    <col min="1" max="1" width="0.5546875" style="5" customWidth="1"/>
    <col min="2" max="2" width="36.109375" style="5" customWidth="1"/>
    <col min="3" max="3" width="14.5546875" style="5" bestFit="1" customWidth="1"/>
    <col min="4" max="4" width="9.5546875" style="5" customWidth="1"/>
    <col min="5" max="5" width="0.5546875" style="5" customWidth="1"/>
    <col min="6" max="6" width="3.5546875" style="5" customWidth="1"/>
    <col min="7" max="7" width="0.5546875" style="5" customWidth="1"/>
    <col min="8" max="8" width="36.109375" style="5" customWidth="1"/>
    <col min="9" max="9" width="14.5546875" style="5" bestFit="1" customWidth="1"/>
    <col min="10" max="10" width="9.5546875" style="5" customWidth="1"/>
    <col min="11" max="11" width="0.5546875" style="5" customWidth="1"/>
    <col min="12" max="12" width="1.5546875" style="5" customWidth="1"/>
    <col min="13" max="16384" width="11.44140625" style="5"/>
  </cols>
  <sheetData>
    <row r="1" spans="1:11" s="2" customFormat="1" ht="16.2" thickTop="1" thickBot="1" x14ac:dyDescent="0.3">
      <c r="B1" s="37" t="s">
        <v>19</v>
      </c>
      <c r="C1" s="37"/>
      <c r="D1" s="37"/>
      <c r="E1" s="37"/>
      <c r="F1" s="37"/>
      <c r="G1" s="37"/>
      <c r="H1" s="37"/>
      <c r="I1" s="37"/>
      <c r="J1" s="37"/>
    </row>
    <row r="2" spans="1:11" s="2" customFormat="1" ht="16.2" thickTop="1" thickBot="1" x14ac:dyDescent="0.3">
      <c r="B2" s="37" t="s">
        <v>18</v>
      </c>
      <c r="C2" s="37"/>
      <c r="D2" s="37"/>
      <c r="E2" s="37"/>
      <c r="F2" s="37"/>
      <c r="G2" s="37"/>
      <c r="H2" s="37"/>
      <c r="I2" s="37"/>
      <c r="J2" s="37"/>
    </row>
    <row r="3" spans="1:11" s="2" customFormat="1" ht="12.75" customHeight="1" thickTop="1" x14ac:dyDescent="0.3">
      <c r="B3" s="3"/>
      <c r="E3" s="3"/>
      <c r="G3" s="4"/>
    </row>
    <row r="4" spans="1:11" ht="3.9" customHeight="1" thickBot="1" x14ac:dyDescent="0.25">
      <c r="A4" s="21"/>
      <c r="B4" s="22"/>
      <c r="C4" s="22"/>
      <c r="D4" s="22"/>
      <c r="E4" s="23"/>
      <c r="G4" s="21"/>
      <c r="H4" s="22"/>
      <c r="I4" s="22"/>
      <c r="J4" s="22"/>
      <c r="K4" s="23"/>
    </row>
    <row r="5" spans="1:11" ht="25.5" customHeight="1" thickTop="1" x14ac:dyDescent="0.2">
      <c r="A5" s="26"/>
      <c r="B5" s="8" t="s">
        <v>12</v>
      </c>
      <c r="C5" s="9" t="s">
        <v>13</v>
      </c>
      <c r="D5" s="10" t="s">
        <v>0</v>
      </c>
      <c r="E5" s="34"/>
      <c r="F5" s="1"/>
      <c r="G5" s="24"/>
      <c r="H5" s="8" t="s">
        <v>14</v>
      </c>
      <c r="I5" s="9" t="s">
        <v>13</v>
      </c>
      <c r="J5" s="10" t="s">
        <v>0</v>
      </c>
      <c r="K5" s="25"/>
    </row>
    <row r="6" spans="1:11" ht="25.5" customHeight="1" x14ac:dyDescent="0.2">
      <c r="A6" s="26"/>
      <c r="B6" s="14" t="s">
        <v>1</v>
      </c>
      <c r="C6" s="30">
        <v>66663745</v>
      </c>
      <c r="D6" s="15">
        <f>C6/$C$12</f>
        <v>0.21008884437331365</v>
      </c>
      <c r="E6" s="25"/>
      <c r="G6" s="26"/>
      <c r="H6" s="14" t="s">
        <v>7</v>
      </c>
      <c r="I6" s="30">
        <v>208402149</v>
      </c>
      <c r="J6" s="15">
        <f>I6/$I$12</f>
        <v>0.65677328281399616</v>
      </c>
      <c r="K6" s="25"/>
    </row>
    <row r="7" spans="1:11" ht="26.4" x14ac:dyDescent="0.2">
      <c r="A7" s="26"/>
      <c r="B7" s="17" t="s">
        <v>2</v>
      </c>
      <c r="C7" s="31">
        <v>202928868</v>
      </c>
      <c r="D7" s="18">
        <f>C7/$C$12</f>
        <v>0.63952439767829883</v>
      </c>
      <c r="E7" s="25"/>
      <c r="G7" s="26"/>
      <c r="H7" s="17" t="s">
        <v>9</v>
      </c>
      <c r="I7" s="31">
        <v>60789311</v>
      </c>
      <c r="J7" s="20">
        <f t="shared" ref="J7:J11" si="0">I7/$I$12</f>
        <v>0.19157573728028576</v>
      </c>
      <c r="K7" s="25"/>
    </row>
    <row r="8" spans="1:11" ht="25.5" customHeight="1" x14ac:dyDescent="0.2">
      <c r="A8" s="26"/>
      <c r="B8" s="14" t="s">
        <v>3</v>
      </c>
      <c r="C8" s="30">
        <v>2932380</v>
      </c>
      <c r="D8" s="15">
        <f>C8/$C$12</f>
        <v>9.2413098823568556E-3</v>
      </c>
      <c r="E8" s="25"/>
      <c r="G8" s="26"/>
      <c r="H8" s="14" t="s">
        <v>8</v>
      </c>
      <c r="I8" s="30">
        <v>278500</v>
      </c>
      <c r="J8" s="15">
        <f t="shared" si="0"/>
        <v>8.7768461189763423E-4</v>
      </c>
      <c r="K8" s="25"/>
    </row>
    <row r="9" spans="1:11" ht="25.5" customHeight="1" x14ac:dyDescent="0.2">
      <c r="A9" s="26"/>
      <c r="B9" s="17" t="s">
        <v>4</v>
      </c>
      <c r="C9" s="31">
        <v>44787167</v>
      </c>
      <c r="D9" s="18">
        <f>C9/$C$12</f>
        <v>0.14114544806603063</v>
      </c>
      <c r="E9" s="25"/>
      <c r="G9" s="26"/>
      <c r="H9" s="17" t="s">
        <v>2</v>
      </c>
      <c r="I9" s="31">
        <v>9682634</v>
      </c>
      <c r="J9" s="20">
        <f t="shared" si="0"/>
        <v>3.0514538112879127E-2</v>
      </c>
      <c r="K9" s="25"/>
    </row>
    <row r="10" spans="1:11" ht="25.5" customHeight="1" x14ac:dyDescent="0.2">
      <c r="A10" s="26"/>
      <c r="B10" s="14" t="s">
        <v>5</v>
      </c>
      <c r="C10" s="32">
        <v>0</v>
      </c>
      <c r="D10" s="16" t="s">
        <v>15</v>
      </c>
      <c r="E10" s="25"/>
      <c r="G10" s="26"/>
      <c r="H10" s="14" t="s">
        <v>11</v>
      </c>
      <c r="I10" s="30">
        <v>34077016</v>
      </c>
      <c r="J10" s="15">
        <f t="shared" si="0"/>
        <v>0.10739272015292449</v>
      </c>
      <c r="K10" s="25"/>
    </row>
    <row r="11" spans="1:11" ht="25.5" customHeight="1" x14ac:dyDescent="0.2">
      <c r="A11" s="26"/>
      <c r="B11" s="17" t="s">
        <v>6</v>
      </c>
      <c r="C11" s="33">
        <v>0</v>
      </c>
      <c r="D11" s="19" t="s">
        <v>15</v>
      </c>
      <c r="E11" s="25"/>
      <c r="G11" s="26"/>
      <c r="H11" s="17" t="s">
        <v>10</v>
      </c>
      <c r="I11" s="31">
        <v>4082550</v>
      </c>
      <c r="J11" s="20">
        <f t="shared" si="0"/>
        <v>1.2866037028016827E-2</v>
      </c>
      <c r="K11" s="25"/>
    </row>
    <row r="12" spans="1:11" ht="25.5" customHeight="1" thickBot="1" x14ac:dyDescent="0.25">
      <c r="A12" s="26"/>
      <c r="B12" s="11" t="s">
        <v>16</v>
      </c>
      <c r="C12" s="12">
        <f>SUM(C6:C11)</f>
        <v>317312160</v>
      </c>
      <c r="D12" s="13">
        <f>SUM(D6:D11)</f>
        <v>1</v>
      </c>
      <c r="E12" s="34"/>
      <c r="F12" s="1"/>
      <c r="G12" s="24"/>
      <c r="H12" s="11" t="s">
        <v>17</v>
      </c>
      <c r="I12" s="12">
        <f>SUM(I6:I11)</f>
        <v>317312160</v>
      </c>
      <c r="J12" s="13">
        <f>SUM(J5:J11)</f>
        <v>0.99999999999999989</v>
      </c>
      <c r="K12" s="25"/>
    </row>
    <row r="13" spans="1:11" ht="3.9" customHeight="1" thickTop="1" x14ac:dyDescent="0.2">
      <c r="A13" s="27"/>
      <c r="B13" s="28"/>
      <c r="C13" s="35"/>
      <c r="D13" s="28"/>
      <c r="E13" s="36"/>
      <c r="F13" s="6"/>
      <c r="G13" s="27"/>
      <c r="H13" s="28"/>
      <c r="I13" s="28"/>
      <c r="J13" s="28"/>
      <c r="K13" s="29"/>
    </row>
    <row r="14" spans="1:11" x14ac:dyDescent="0.2">
      <c r="F14" s="7"/>
      <c r="I14" s="7"/>
    </row>
    <row r="15" spans="1:11" ht="3.9" customHeight="1" x14ac:dyDescent="0.2"/>
  </sheetData>
  <mergeCells count="2">
    <mergeCell ref="B1:J1"/>
    <mergeCell ref="B2:J2"/>
  </mergeCells>
  <phoneticPr fontId="3" type="noConversion"/>
  <printOptions horizontalCentered="1"/>
  <pageMargins left="0.59055118110236227" right="0.59055118110236227" top="0.59055118110236227" bottom="0.59055118110236227" header="0" footer="0"/>
  <pageSetup paperSize="9" orientation="landscape" r:id="rId1"/>
  <headerFooter alignWithMargins="0"/>
  <drawing r:id="rId2"/>
  <webPublishItems count="5">
    <webPublishItem id="13696" divId="421_13696" sourceType="sheet" destinationFile="G:\APAE\APAE-COMU\Estadístiques internes\LLIBREDA\Lldades 2012\taules\Apartat 4\421.htm"/>
    <webPublishItem id="17817" divId="4_2_1_17817" sourceType="range" sourceRef="A1:L37" destinationFile="\\gpaq\gpaqssl\lldades\indicadors\2019\4_2_1.htm"/>
    <webPublishItem id="24895" divId="4_2_1_24895" sourceType="range" sourceRef="A3:L38" destinationFile="G:\GPAQ\GPAQ-COMU\Estadístiques internes\LLIBREDA\Lldades 2017\apartats\Per penjar\4_2_1.htm"/>
    <webPublishItem id="19485" divId="4_2_1_19485" sourceType="range" sourceRef="A4:K36" destinationFile="\\gpaq\gpaqssl\lldades\indicadors\2018\4_2_1.htm"/>
    <webPublishItem id="18858" divId="4_2_1_18858" sourceType="range" sourceRef="A4:L36" destinationFile="\\reid\inetpub\gpaqssl\lldades-edicio\indicadors\2022\4_2_1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zoomScaleNormal="100" zoomScaleSheetLayoutView="100" workbookViewId="0">
      <selection activeCell="B1" sqref="B1:J1"/>
    </sheetView>
  </sheetViews>
  <sheetFormatPr defaultColWidth="11.44140625" defaultRowHeight="10.199999999999999" x14ac:dyDescent="0.2"/>
  <cols>
    <col min="1" max="1" width="0.5546875" style="5" customWidth="1"/>
    <col min="2" max="2" width="36.109375" style="5" customWidth="1"/>
    <col min="3" max="3" width="14.6640625" style="5" bestFit="1" customWidth="1"/>
    <col min="4" max="4" width="9.6640625" style="5" customWidth="1"/>
    <col min="5" max="5" width="0.5546875" style="5" customWidth="1"/>
    <col min="6" max="6" width="3.6640625" style="5" customWidth="1"/>
    <col min="7" max="7" width="0.5546875" style="5" customWidth="1"/>
    <col min="8" max="8" width="36.109375" style="5" customWidth="1"/>
    <col min="9" max="9" width="14.6640625" style="5" bestFit="1" customWidth="1"/>
    <col min="10" max="10" width="9.6640625" style="5" customWidth="1"/>
    <col min="11" max="11" width="0.5546875" style="5" customWidth="1"/>
    <col min="12" max="12" width="1.5546875" style="5" customWidth="1"/>
    <col min="13" max="16384" width="11.44140625" style="5"/>
  </cols>
  <sheetData>
    <row r="1" spans="1:11" s="2" customFormat="1" ht="16.2" thickTop="1" thickBot="1" x14ac:dyDescent="0.3">
      <c r="B1" s="37" t="s">
        <v>20</v>
      </c>
      <c r="C1" s="37"/>
      <c r="D1" s="37"/>
      <c r="E1" s="37"/>
      <c r="F1" s="37"/>
      <c r="G1" s="37"/>
      <c r="H1" s="37"/>
      <c r="I1" s="37"/>
      <c r="J1" s="37"/>
    </row>
    <row r="2" spans="1:11" s="2" customFormat="1" ht="16.2" thickTop="1" thickBot="1" x14ac:dyDescent="0.3">
      <c r="B2" s="37" t="s">
        <v>18</v>
      </c>
      <c r="C2" s="37"/>
      <c r="D2" s="37"/>
      <c r="E2" s="37"/>
      <c r="F2" s="37"/>
      <c r="G2" s="37"/>
      <c r="H2" s="37"/>
      <c r="I2" s="37"/>
      <c r="J2" s="37"/>
    </row>
    <row r="3" spans="1:11" s="2" customFormat="1" ht="12.75" customHeight="1" thickTop="1" x14ac:dyDescent="0.3">
      <c r="B3" s="3"/>
      <c r="E3" s="3"/>
      <c r="G3" s="4"/>
    </row>
    <row r="4" spans="1:11" ht="3.9" customHeight="1" thickBot="1" x14ac:dyDescent="0.25">
      <c r="A4" s="21"/>
      <c r="B4" s="22"/>
      <c r="C4" s="22"/>
      <c r="D4" s="22"/>
      <c r="E4" s="23"/>
      <c r="G4" s="21"/>
      <c r="H4" s="22"/>
      <c r="I4" s="22"/>
      <c r="J4" s="22"/>
      <c r="K4" s="23"/>
    </row>
    <row r="5" spans="1:11" ht="25.5" customHeight="1" thickTop="1" x14ac:dyDescent="0.2">
      <c r="A5" s="26"/>
      <c r="B5" s="8" t="s">
        <v>12</v>
      </c>
      <c r="C5" s="9" t="s">
        <v>13</v>
      </c>
      <c r="D5" s="10" t="s">
        <v>0</v>
      </c>
      <c r="E5" s="34"/>
      <c r="F5" s="1"/>
      <c r="G5" s="24"/>
      <c r="H5" s="8" t="s">
        <v>14</v>
      </c>
      <c r="I5" s="9" t="s">
        <v>13</v>
      </c>
      <c r="J5" s="10" t="s">
        <v>0</v>
      </c>
      <c r="K5" s="25"/>
    </row>
    <row r="6" spans="1:11" ht="25.5" customHeight="1" x14ac:dyDescent="0.2">
      <c r="A6" s="26"/>
      <c r="B6" s="14" t="s">
        <v>1</v>
      </c>
      <c r="C6" s="30">
        <v>66485406</v>
      </c>
      <c r="D6" s="15">
        <f>C6/$C$12</f>
        <v>0.22563818087071921</v>
      </c>
      <c r="E6" s="25"/>
      <c r="G6" s="26"/>
      <c r="H6" s="14" t="s">
        <v>7</v>
      </c>
      <c r="I6" s="30">
        <v>196320343</v>
      </c>
      <c r="J6" s="15">
        <f t="shared" ref="J6:J11" si="0">I6/$I$12</f>
        <v>0.66631271354543564</v>
      </c>
      <c r="K6" s="25"/>
    </row>
    <row r="7" spans="1:11" ht="26.4" x14ac:dyDescent="0.2">
      <c r="A7" s="26"/>
      <c r="B7" s="17" t="s">
        <v>2</v>
      </c>
      <c r="C7" s="31">
        <v>188925612</v>
      </c>
      <c r="D7" s="18">
        <f>C7/$C$12</f>
        <v>0.64117577038737372</v>
      </c>
      <c r="E7" s="25"/>
      <c r="G7" s="26"/>
      <c r="H7" s="17" t="s">
        <v>9</v>
      </c>
      <c r="I7" s="31">
        <v>54591140</v>
      </c>
      <c r="J7" s="20">
        <f t="shared" si="0"/>
        <v>0.18528273775957479</v>
      </c>
      <c r="K7" s="25"/>
    </row>
    <row r="8" spans="1:11" ht="25.5" customHeight="1" x14ac:dyDescent="0.2">
      <c r="A8" s="26"/>
      <c r="B8" s="14" t="s">
        <v>3</v>
      </c>
      <c r="C8" s="30">
        <v>2986500</v>
      </c>
      <c r="D8" s="15">
        <f>C8/$C$12</f>
        <v>1.013558414865366E-2</v>
      </c>
      <c r="E8" s="25"/>
      <c r="G8" s="26"/>
      <c r="H8" s="14" t="s">
        <v>8</v>
      </c>
      <c r="I8" s="30">
        <v>647669</v>
      </c>
      <c r="J8" s="15">
        <f t="shared" si="0"/>
        <v>2.1981934336232226E-3</v>
      </c>
      <c r="K8" s="25"/>
    </row>
    <row r="9" spans="1:11" ht="25.5" customHeight="1" x14ac:dyDescent="0.2">
      <c r="A9" s="26"/>
      <c r="B9" s="17" t="s">
        <v>4</v>
      </c>
      <c r="C9" s="31">
        <v>36257428</v>
      </c>
      <c r="D9" s="18">
        <f>C9/$C$12</f>
        <v>0.12305046459325343</v>
      </c>
      <c r="E9" s="25"/>
      <c r="G9" s="26"/>
      <c r="H9" s="17" t="s">
        <v>2</v>
      </c>
      <c r="I9" s="31">
        <v>8805031</v>
      </c>
      <c r="J9" s="20">
        <f t="shared" si="0"/>
        <v>2.9884341117220242E-2</v>
      </c>
      <c r="K9" s="25"/>
    </row>
    <row r="10" spans="1:11" ht="25.5" customHeight="1" x14ac:dyDescent="0.2">
      <c r="A10" s="26"/>
      <c r="B10" s="14" t="s">
        <v>5</v>
      </c>
      <c r="C10" s="32">
        <v>0</v>
      </c>
      <c r="D10" s="16" t="s">
        <v>15</v>
      </c>
      <c r="E10" s="25"/>
      <c r="G10" s="26"/>
      <c r="H10" s="14" t="s">
        <v>11</v>
      </c>
      <c r="I10" s="30">
        <v>29607651</v>
      </c>
      <c r="J10" s="15">
        <f t="shared" si="0"/>
        <v>0.10048858909907381</v>
      </c>
      <c r="K10" s="25"/>
    </row>
    <row r="11" spans="1:11" ht="25.5" customHeight="1" x14ac:dyDescent="0.2">
      <c r="A11" s="26"/>
      <c r="B11" s="17" t="s">
        <v>6</v>
      </c>
      <c r="C11" s="33">
        <v>0</v>
      </c>
      <c r="D11" s="19" t="s">
        <v>15</v>
      </c>
      <c r="E11" s="25"/>
      <c r="G11" s="26"/>
      <c r="H11" s="17" t="s">
        <v>10</v>
      </c>
      <c r="I11" s="31">
        <v>4665112</v>
      </c>
      <c r="J11" s="20">
        <f t="shared" si="0"/>
        <v>1.583342504507225E-2</v>
      </c>
      <c r="K11" s="25"/>
    </row>
    <row r="12" spans="1:11" ht="25.5" customHeight="1" thickBot="1" x14ac:dyDescent="0.25">
      <c r="A12" s="26"/>
      <c r="B12" s="11" t="s">
        <v>16</v>
      </c>
      <c r="C12" s="12">
        <f>SUM(C6:C11)</f>
        <v>294654946</v>
      </c>
      <c r="D12" s="13">
        <f>SUM(D6:D11)</f>
        <v>1</v>
      </c>
      <c r="E12" s="34"/>
      <c r="F12" s="1"/>
      <c r="G12" s="24"/>
      <c r="H12" s="11" t="s">
        <v>17</v>
      </c>
      <c r="I12" s="12">
        <f>SUM(I6:I11)</f>
        <v>294636946</v>
      </c>
      <c r="J12" s="13">
        <f>SUM(J5:J11)</f>
        <v>1</v>
      </c>
      <c r="K12" s="25"/>
    </row>
    <row r="13" spans="1:11" ht="3.9" customHeight="1" thickTop="1" x14ac:dyDescent="0.2">
      <c r="A13" s="27"/>
      <c r="B13" s="28"/>
      <c r="C13" s="35"/>
      <c r="D13" s="28"/>
      <c r="E13" s="36"/>
      <c r="F13" s="6"/>
      <c r="G13" s="27"/>
      <c r="H13" s="28"/>
      <c r="I13" s="28"/>
      <c r="J13" s="28"/>
      <c r="K13" s="29"/>
    </row>
    <row r="14" spans="1:11" x14ac:dyDescent="0.2">
      <c r="F14" s="7"/>
      <c r="I14" s="7"/>
    </row>
    <row r="15" spans="1:11" ht="3.9" customHeight="1" x14ac:dyDescent="0.2"/>
  </sheetData>
  <mergeCells count="2">
    <mergeCell ref="B1:J1"/>
    <mergeCell ref="B2:J2"/>
  </mergeCells>
  <printOptions horizontalCentered="1"/>
  <pageMargins left="0.59055118110236227" right="0.59055118110236227" top="0.59055118110236227" bottom="0.59055118110236227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"/>
  <sheetViews>
    <sheetView zoomScaleNormal="100" zoomScaleSheetLayoutView="100" workbookViewId="0">
      <selection activeCell="I41" sqref="I41"/>
    </sheetView>
  </sheetViews>
  <sheetFormatPr defaultColWidth="11.44140625" defaultRowHeight="10.199999999999999" x14ac:dyDescent="0.2"/>
  <cols>
    <col min="1" max="1" width="0.5546875" style="5" customWidth="1"/>
    <col min="2" max="2" width="36.109375" style="5" customWidth="1"/>
    <col min="3" max="3" width="14.6640625" style="5" bestFit="1" customWidth="1"/>
    <col min="4" max="4" width="9.6640625" style="5" customWidth="1"/>
    <col min="5" max="5" width="0.5546875" style="5" customWidth="1"/>
    <col min="6" max="6" width="3.6640625" style="5" customWidth="1"/>
    <col min="7" max="7" width="0.5546875" style="5" customWidth="1"/>
    <col min="8" max="8" width="36.109375" style="5" customWidth="1"/>
    <col min="9" max="9" width="14.6640625" style="5" bestFit="1" customWidth="1"/>
    <col min="10" max="10" width="9.6640625" style="5" customWidth="1"/>
    <col min="11" max="11" width="0.5546875" style="5" customWidth="1"/>
    <col min="12" max="12" width="2.33203125" style="5" customWidth="1"/>
    <col min="13" max="16384" width="11.44140625" style="5"/>
  </cols>
  <sheetData>
    <row r="1" spans="1:11" s="2" customFormat="1" ht="16.2" thickTop="1" thickBot="1" x14ac:dyDescent="0.3">
      <c r="B1" s="37" t="s">
        <v>21</v>
      </c>
      <c r="C1" s="37"/>
      <c r="D1" s="37"/>
      <c r="E1" s="37"/>
      <c r="F1" s="37"/>
      <c r="G1" s="37"/>
      <c r="H1" s="37"/>
      <c r="I1" s="37"/>
      <c r="J1" s="37"/>
    </row>
    <row r="2" spans="1:11" s="2" customFormat="1" ht="16.2" thickTop="1" thickBot="1" x14ac:dyDescent="0.3">
      <c r="B2" s="37" t="s">
        <v>18</v>
      </c>
      <c r="C2" s="37"/>
      <c r="D2" s="37"/>
      <c r="E2" s="37"/>
      <c r="F2" s="37"/>
      <c r="G2" s="37"/>
      <c r="H2" s="37"/>
      <c r="I2" s="37"/>
      <c r="J2" s="37"/>
    </row>
    <row r="3" spans="1:11" s="2" customFormat="1" ht="12.75" customHeight="1" thickTop="1" x14ac:dyDescent="0.3">
      <c r="B3" s="3"/>
      <c r="E3" s="3"/>
      <c r="G3" s="4"/>
    </row>
    <row r="4" spans="1:11" ht="3.9" customHeight="1" thickBot="1" x14ac:dyDescent="0.25">
      <c r="A4" s="21"/>
      <c r="B4" s="22"/>
      <c r="C4" s="22"/>
      <c r="D4" s="22"/>
      <c r="E4" s="23"/>
      <c r="G4" s="21"/>
      <c r="H4" s="22"/>
      <c r="I4" s="22"/>
      <c r="J4" s="22"/>
      <c r="K4" s="23"/>
    </row>
    <row r="5" spans="1:11" ht="25.5" customHeight="1" thickTop="1" x14ac:dyDescent="0.2">
      <c r="A5" s="26"/>
      <c r="B5" s="8" t="s">
        <v>12</v>
      </c>
      <c r="C5" s="9" t="s">
        <v>13</v>
      </c>
      <c r="D5" s="10" t="s">
        <v>0</v>
      </c>
      <c r="E5" s="34"/>
      <c r="F5" s="1"/>
      <c r="G5" s="24"/>
      <c r="H5" s="8" t="s">
        <v>14</v>
      </c>
      <c r="I5" s="9" t="s">
        <v>13</v>
      </c>
      <c r="J5" s="10" t="s">
        <v>0</v>
      </c>
      <c r="K5" s="25"/>
    </row>
    <row r="6" spans="1:11" ht="25.5" customHeight="1" x14ac:dyDescent="0.2">
      <c r="A6" s="26"/>
      <c r="B6" s="14" t="s">
        <v>1</v>
      </c>
      <c r="C6" s="30">
        <v>84356743</v>
      </c>
      <c r="D6" s="15">
        <f>C6/$C$12</f>
        <v>0.27758758597497685</v>
      </c>
      <c r="E6" s="25"/>
      <c r="G6" s="26"/>
      <c r="H6" s="14" t="s">
        <v>7</v>
      </c>
      <c r="I6" s="30">
        <v>194672923</v>
      </c>
      <c r="J6" s="15">
        <f t="shared" ref="J6:J11" si="0">I6/$I$12</f>
        <v>0.64059830700507903</v>
      </c>
      <c r="K6" s="25"/>
    </row>
    <row r="7" spans="1:11" ht="26.4" x14ac:dyDescent="0.2">
      <c r="A7" s="26"/>
      <c r="B7" s="17" t="s">
        <v>2</v>
      </c>
      <c r="C7" s="31">
        <v>180757816</v>
      </c>
      <c r="D7" s="18">
        <f>C7/$C$12</f>
        <v>0.59480871362647381</v>
      </c>
      <c r="E7" s="25"/>
      <c r="G7" s="26"/>
      <c r="H7" s="17" t="s">
        <v>9</v>
      </c>
      <c r="I7" s="31">
        <v>57787860</v>
      </c>
      <c r="J7" s="20">
        <f t="shared" si="0"/>
        <v>0.19015898416158536</v>
      </c>
      <c r="K7" s="25"/>
    </row>
    <row r="8" spans="1:11" ht="25.5" customHeight="1" x14ac:dyDescent="0.2">
      <c r="A8" s="26"/>
      <c r="B8" s="14" t="s">
        <v>3</v>
      </c>
      <c r="C8" s="30">
        <v>3389400</v>
      </c>
      <c r="D8" s="15">
        <f>C8/$C$12</f>
        <v>1.1153291728007879E-2</v>
      </c>
      <c r="E8" s="25"/>
      <c r="G8" s="26"/>
      <c r="H8" s="14" t="s">
        <v>8</v>
      </c>
      <c r="I8" s="30">
        <v>771735</v>
      </c>
      <c r="J8" s="15">
        <f t="shared" si="0"/>
        <v>2.5395012662164868E-3</v>
      </c>
      <c r="K8" s="25"/>
    </row>
    <row r="9" spans="1:11" ht="25.5" customHeight="1" x14ac:dyDescent="0.2">
      <c r="A9" s="26"/>
      <c r="B9" s="17" t="s">
        <v>4</v>
      </c>
      <c r="C9" s="31">
        <v>35388388</v>
      </c>
      <c r="D9" s="18">
        <f>C9/$C$12</f>
        <v>0.11645040867054147</v>
      </c>
      <c r="E9" s="25"/>
      <c r="G9" s="26"/>
      <c r="H9" s="17" t="s">
        <v>2</v>
      </c>
      <c r="I9" s="31">
        <v>12015430</v>
      </c>
      <c r="J9" s="20">
        <f t="shared" si="0"/>
        <v>3.9538442210260726E-2</v>
      </c>
      <c r="K9" s="25"/>
    </row>
    <row r="10" spans="1:11" ht="25.5" customHeight="1" x14ac:dyDescent="0.2">
      <c r="A10" s="26"/>
      <c r="B10" s="14" t="s">
        <v>5</v>
      </c>
      <c r="C10" s="32">
        <v>0</v>
      </c>
      <c r="D10" s="16" t="s">
        <v>15</v>
      </c>
      <c r="E10" s="25"/>
      <c r="G10" s="26"/>
      <c r="H10" s="14" t="s">
        <v>11</v>
      </c>
      <c r="I10" s="30">
        <v>30765787</v>
      </c>
      <c r="J10" s="15">
        <f t="shared" si="0"/>
        <v>0.1012390976729664</v>
      </c>
      <c r="K10" s="25"/>
    </row>
    <row r="11" spans="1:11" ht="25.5" customHeight="1" x14ac:dyDescent="0.2">
      <c r="A11" s="26"/>
      <c r="B11" s="17" t="s">
        <v>6</v>
      </c>
      <c r="C11" s="33">
        <v>0</v>
      </c>
      <c r="D11" s="19" t="s">
        <v>15</v>
      </c>
      <c r="E11" s="25"/>
      <c r="G11" s="26"/>
      <c r="H11" s="17" t="s">
        <v>10</v>
      </c>
      <c r="I11" s="31">
        <v>7878612</v>
      </c>
      <c r="J11" s="20">
        <f t="shared" si="0"/>
        <v>2.5925667683892019E-2</v>
      </c>
      <c r="K11" s="25"/>
    </row>
    <row r="12" spans="1:11" ht="25.5" customHeight="1" thickBot="1" x14ac:dyDescent="0.25">
      <c r="A12" s="26"/>
      <c r="B12" s="11" t="s">
        <v>16</v>
      </c>
      <c r="C12" s="12">
        <f>SUM(C6:C11)</f>
        <v>303892347</v>
      </c>
      <c r="D12" s="13">
        <f>SUM(D6:D11)</f>
        <v>1</v>
      </c>
      <c r="E12" s="34"/>
      <c r="F12" s="1"/>
      <c r="G12" s="24"/>
      <c r="H12" s="11" t="s">
        <v>17</v>
      </c>
      <c r="I12" s="12">
        <f>SUM(I6:I11)</f>
        <v>303892347</v>
      </c>
      <c r="J12" s="13">
        <f>SUM(J5:J11)</f>
        <v>1</v>
      </c>
      <c r="K12" s="25"/>
    </row>
    <row r="13" spans="1:11" ht="3.9" customHeight="1" thickTop="1" x14ac:dyDescent="0.2">
      <c r="A13" s="27"/>
      <c r="B13" s="28"/>
      <c r="C13" s="35"/>
      <c r="D13" s="28"/>
      <c r="E13" s="36"/>
      <c r="F13" s="6"/>
      <c r="G13" s="27"/>
      <c r="H13" s="28"/>
      <c r="I13" s="28"/>
      <c r="J13" s="28"/>
      <c r="K13" s="29"/>
    </row>
    <row r="14" spans="1:11" x14ac:dyDescent="0.2">
      <c r="F14" s="7"/>
      <c r="I14" s="7"/>
    </row>
    <row r="15" spans="1:11" ht="3.9" customHeight="1" x14ac:dyDescent="0.2"/>
  </sheetData>
  <mergeCells count="2">
    <mergeCell ref="B1:J1"/>
    <mergeCell ref="B2:J2"/>
  </mergeCells>
  <printOptions horizontalCentered="1"/>
  <pageMargins left="0.59055118110236227" right="0.59055118110236227" top="0.59055118110236227" bottom="0.59055118110236227" header="0" footer="0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5"/>
  <sheetViews>
    <sheetView zoomScaleNormal="100" zoomScaleSheetLayoutView="100" workbookViewId="0">
      <selection activeCell="D43" sqref="D43"/>
    </sheetView>
  </sheetViews>
  <sheetFormatPr defaultColWidth="11.44140625" defaultRowHeight="10.199999999999999" x14ac:dyDescent="0.2"/>
  <cols>
    <col min="1" max="1" width="0.5546875" style="5" customWidth="1"/>
    <col min="2" max="2" width="36.109375" style="5" customWidth="1"/>
    <col min="3" max="3" width="14.6640625" style="5" bestFit="1" customWidth="1"/>
    <col min="4" max="4" width="9.6640625" style="5" customWidth="1"/>
    <col min="5" max="5" width="0.5546875" style="5" customWidth="1"/>
    <col min="6" max="6" width="3.6640625" style="5" customWidth="1"/>
    <col min="7" max="7" width="0.5546875" style="5" customWidth="1"/>
    <col min="8" max="8" width="36.109375" style="5" customWidth="1"/>
    <col min="9" max="9" width="14.6640625" style="5" bestFit="1" customWidth="1"/>
    <col min="10" max="10" width="9.6640625" style="5" customWidth="1"/>
    <col min="11" max="11" width="0.5546875" style="5" customWidth="1"/>
    <col min="12" max="12" width="11.44140625" style="5" customWidth="1"/>
    <col min="13" max="16384" width="11.44140625" style="5"/>
  </cols>
  <sheetData>
    <row r="1" spans="1:11" s="2" customFormat="1" ht="16.2" thickTop="1" thickBot="1" x14ac:dyDescent="0.3">
      <c r="B1" s="37" t="s">
        <v>22</v>
      </c>
      <c r="C1" s="37"/>
      <c r="D1" s="37"/>
      <c r="E1" s="37"/>
      <c r="F1" s="37"/>
      <c r="G1" s="37"/>
      <c r="H1" s="37"/>
      <c r="I1" s="37"/>
      <c r="J1" s="37"/>
    </row>
    <row r="2" spans="1:11" s="2" customFormat="1" ht="16.2" thickTop="1" thickBot="1" x14ac:dyDescent="0.3">
      <c r="B2" s="37" t="s">
        <v>18</v>
      </c>
      <c r="C2" s="37"/>
      <c r="D2" s="37"/>
      <c r="E2" s="37"/>
      <c r="F2" s="37"/>
      <c r="G2" s="37"/>
      <c r="H2" s="37"/>
      <c r="I2" s="37"/>
      <c r="J2" s="37"/>
    </row>
    <row r="3" spans="1:11" s="2" customFormat="1" ht="12.75" customHeight="1" thickTop="1" x14ac:dyDescent="0.3">
      <c r="B3" s="3"/>
      <c r="E3" s="3"/>
      <c r="G3" s="4"/>
    </row>
    <row r="4" spans="1:11" ht="3.9" customHeight="1" thickBot="1" x14ac:dyDescent="0.25">
      <c r="A4" s="21"/>
      <c r="B4" s="22"/>
      <c r="C4" s="22"/>
      <c r="D4" s="22"/>
      <c r="E4" s="23"/>
      <c r="G4" s="21"/>
      <c r="H4" s="22"/>
      <c r="I4" s="22"/>
      <c r="J4" s="22"/>
      <c r="K4" s="23"/>
    </row>
    <row r="5" spans="1:11" ht="25.5" customHeight="1" thickTop="1" x14ac:dyDescent="0.2">
      <c r="A5" s="26"/>
      <c r="B5" s="8" t="s">
        <v>12</v>
      </c>
      <c r="C5" s="9" t="s">
        <v>13</v>
      </c>
      <c r="D5" s="10" t="s">
        <v>0</v>
      </c>
      <c r="E5" s="34"/>
      <c r="F5" s="1"/>
      <c r="G5" s="24"/>
      <c r="H5" s="8" t="s">
        <v>14</v>
      </c>
      <c r="I5" s="9" t="s">
        <v>13</v>
      </c>
      <c r="J5" s="10" t="s">
        <v>0</v>
      </c>
      <c r="K5" s="25"/>
    </row>
    <row r="6" spans="1:11" ht="25.5" customHeight="1" x14ac:dyDescent="0.2">
      <c r="A6" s="26"/>
      <c r="B6" s="14" t="s">
        <v>1</v>
      </c>
      <c r="C6" s="30">
        <v>81251546</v>
      </c>
      <c r="D6" s="15">
        <f>C6/$C$12</f>
        <v>0.2754616177627236</v>
      </c>
      <c r="E6" s="25"/>
      <c r="G6" s="26"/>
      <c r="H6" s="14" t="s">
        <v>7</v>
      </c>
      <c r="I6" s="30">
        <v>190920340</v>
      </c>
      <c r="J6" s="15">
        <f t="shared" ref="J6:J11" si="0">I6/$I$12</f>
        <v>0.64726430830262882</v>
      </c>
      <c r="K6" s="25"/>
    </row>
    <row r="7" spans="1:11" ht="26.4" x14ac:dyDescent="0.2">
      <c r="A7" s="26"/>
      <c r="B7" s="17" t="s">
        <v>2</v>
      </c>
      <c r="C7" s="31">
        <v>174928309</v>
      </c>
      <c r="D7" s="18">
        <f>C7/$C$12</f>
        <v>0.59304760785274901</v>
      </c>
      <c r="E7" s="25"/>
      <c r="G7" s="26"/>
      <c r="H7" s="17" t="s">
        <v>9</v>
      </c>
      <c r="I7" s="31">
        <v>54856074</v>
      </c>
      <c r="J7" s="20">
        <f t="shared" si="0"/>
        <v>0.18597483533607692</v>
      </c>
      <c r="K7" s="25"/>
    </row>
    <row r="8" spans="1:11" ht="25.5" customHeight="1" x14ac:dyDescent="0.2">
      <c r="A8" s="26"/>
      <c r="B8" s="14" t="s">
        <v>3</v>
      </c>
      <c r="C8" s="30">
        <v>3264375</v>
      </c>
      <c r="D8" s="15">
        <f>C8/$C$12</f>
        <v>1.1066989648223934E-2</v>
      </c>
      <c r="E8" s="25"/>
      <c r="G8" s="26"/>
      <c r="H8" s="14" t="s">
        <v>8</v>
      </c>
      <c r="I8" s="30">
        <v>881958</v>
      </c>
      <c r="J8" s="15">
        <f t="shared" si="0"/>
        <v>2.9900425215143127E-3</v>
      </c>
      <c r="K8" s="25"/>
    </row>
    <row r="9" spans="1:11" ht="25.5" customHeight="1" x14ac:dyDescent="0.2">
      <c r="A9" s="26"/>
      <c r="B9" s="17" t="s">
        <v>4</v>
      </c>
      <c r="C9" s="31">
        <v>35520806</v>
      </c>
      <c r="D9" s="18">
        <f>C9/$C$12</f>
        <v>0.12042378473630345</v>
      </c>
      <c r="E9" s="25"/>
      <c r="G9" s="26"/>
      <c r="H9" s="17" t="s">
        <v>2</v>
      </c>
      <c r="I9" s="31">
        <v>12226079</v>
      </c>
      <c r="J9" s="20">
        <f t="shared" si="0"/>
        <v>4.1449248242425588E-2</v>
      </c>
      <c r="K9" s="25"/>
    </row>
    <row r="10" spans="1:11" ht="25.5" customHeight="1" x14ac:dyDescent="0.2">
      <c r="A10" s="26"/>
      <c r="B10" s="14" t="s">
        <v>5</v>
      </c>
      <c r="C10" s="32">
        <v>0</v>
      </c>
      <c r="D10" s="16" t="s">
        <v>15</v>
      </c>
      <c r="E10" s="25"/>
      <c r="G10" s="26"/>
      <c r="H10" s="14" t="s">
        <v>11</v>
      </c>
      <c r="I10" s="30">
        <v>29816961</v>
      </c>
      <c r="J10" s="15">
        <f t="shared" si="0"/>
        <v>0.10108642503649144</v>
      </c>
      <c r="K10" s="25"/>
    </row>
    <row r="11" spans="1:11" ht="25.5" customHeight="1" x14ac:dyDescent="0.2">
      <c r="A11" s="26"/>
      <c r="B11" s="17" t="s">
        <v>6</v>
      </c>
      <c r="C11" s="33">
        <v>0</v>
      </c>
      <c r="D11" s="19" t="s">
        <v>15</v>
      </c>
      <c r="E11" s="25"/>
      <c r="G11" s="26"/>
      <c r="H11" s="17" t="s">
        <v>10</v>
      </c>
      <c r="I11" s="31">
        <v>6263624</v>
      </c>
      <c r="J11" s="20">
        <f t="shared" si="0"/>
        <v>2.1235140560862949E-2</v>
      </c>
      <c r="K11" s="25"/>
    </row>
    <row r="12" spans="1:11" ht="25.5" customHeight="1" thickBot="1" x14ac:dyDescent="0.25">
      <c r="A12" s="26"/>
      <c r="B12" s="11" t="s">
        <v>16</v>
      </c>
      <c r="C12" s="12">
        <f>SUM(C6:C11)</f>
        <v>294965036</v>
      </c>
      <c r="D12" s="13">
        <f>SUM(D6:D11)</f>
        <v>1</v>
      </c>
      <c r="E12" s="34"/>
      <c r="F12" s="1"/>
      <c r="G12" s="24"/>
      <c r="H12" s="11" t="s">
        <v>17</v>
      </c>
      <c r="I12" s="12">
        <f>SUM(I5:I11)</f>
        <v>294965036</v>
      </c>
      <c r="J12" s="13">
        <f>SUM(J5:J11)</f>
        <v>1</v>
      </c>
      <c r="K12" s="25"/>
    </row>
    <row r="13" spans="1:11" ht="3.9" customHeight="1" thickTop="1" x14ac:dyDescent="0.2">
      <c r="A13" s="27"/>
      <c r="B13" s="28"/>
      <c r="C13" s="35"/>
      <c r="D13" s="28"/>
      <c r="E13" s="36"/>
      <c r="F13" s="6"/>
      <c r="G13" s="27"/>
      <c r="H13" s="28"/>
      <c r="I13" s="28"/>
      <c r="J13" s="28"/>
      <c r="K13" s="29"/>
    </row>
    <row r="14" spans="1:11" x14ac:dyDescent="0.2">
      <c r="F14" s="7"/>
    </row>
    <row r="15" spans="1:11" ht="3.9" customHeight="1" x14ac:dyDescent="0.2"/>
  </sheetData>
  <mergeCells count="2">
    <mergeCell ref="B1:J1"/>
    <mergeCell ref="B2:J2"/>
  </mergeCells>
  <printOptions horizontalCentered="1"/>
  <pageMargins left="0.59055118110236227" right="0.59055118110236227" top="0.59055118110236227" bottom="0.59055118110236227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5"/>
  <sheetViews>
    <sheetView zoomScaleNormal="100" zoomScaleSheetLayoutView="100" workbookViewId="0">
      <selection activeCell="B2" sqref="B2:J2"/>
    </sheetView>
  </sheetViews>
  <sheetFormatPr defaultColWidth="11.44140625" defaultRowHeight="10.199999999999999" x14ac:dyDescent="0.2"/>
  <cols>
    <col min="1" max="1" width="0.5546875" style="5" customWidth="1"/>
    <col min="2" max="2" width="36.109375" style="5" customWidth="1"/>
    <col min="3" max="3" width="14.6640625" style="5" bestFit="1" customWidth="1"/>
    <col min="4" max="4" width="9.6640625" style="5" customWidth="1"/>
    <col min="5" max="5" width="0.5546875" style="5" customWidth="1"/>
    <col min="6" max="6" width="3.6640625" style="5" customWidth="1"/>
    <col min="7" max="7" width="0.5546875" style="5" customWidth="1"/>
    <col min="8" max="8" width="36.109375" style="5" customWidth="1"/>
    <col min="9" max="9" width="14.6640625" style="5" bestFit="1" customWidth="1"/>
    <col min="10" max="10" width="9.6640625" style="5" customWidth="1"/>
    <col min="11" max="11" width="0.5546875" style="5" customWidth="1"/>
    <col min="12" max="16384" width="11.44140625" style="5"/>
  </cols>
  <sheetData>
    <row r="1" spans="1:11" s="2" customFormat="1" ht="16.2" thickTop="1" thickBot="1" x14ac:dyDescent="0.3">
      <c r="B1" s="37" t="s">
        <v>23</v>
      </c>
      <c r="C1" s="37"/>
      <c r="D1" s="37"/>
      <c r="E1" s="37"/>
      <c r="F1" s="37"/>
      <c r="G1" s="37"/>
      <c r="H1" s="37"/>
      <c r="I1" s="37"/>
      <c r="J1" s="37"/>
    </row>
    <row r="2" spans="1:11" s="2" customFormat="1" ht="16.2" thickTop="1" thickBot="1" x14ac:dyDescent="0.3">
      <c r="B2" s="37" t="s">
        <v>18</v>
      </c>
      <c r="C2" s="37"/>
      <c r="D2" s="37"/>
      <c r="E2" s="37"/>
      <c r="F2" s="37"/>
      <c r="G2" s="37"/>
      <c r="H2" s="37"/>
      <c r="I2" s="37"/>
      <c r="J2" s="37"/>
    </row>
    <row r="3" spans="1:11" s="2" customFormat="1" ht="12.75" customHeight="1" thickTop="1" x14ac:dyDescent="0.3">
      <c r="B3" s="3"/>
      <c r="E3" s="3"/>
      <c r="G3" s="4"/>
    </row>
    <row r="4" spans="1:11" ht="3.9" customHeight="1" thickBot="1" x14ac:dyDescent="0.25">
      <c r="A4" s="21"/>
      <c r="B4" s="22"/>
      <c r="C4" s="22"/>
      <c r="D4" s="22"/>
      <c r="E4" s="23"/>
      <c r="G4" s="21"/>
      <c r="H4" s="22"/>
      <c r="I4" s="22"/>
      <c r="J4" s="22"/>
      <c r="K4" s="23"/>
    </row>
    <row r="5" spans="1:11" ht="25.5" customHeight="1" thickTop="1" x14ac:dyDescent="0.2">
      <c r="A5" s="26"/>
      <c r="B5" s="8" t="s">
        <v>12</v>
      </c>
      <c r="C5" s="9" t="s">
        <v>13</v>
      </c>
      <c r="D5" s="10" t="s">
        <v>0</v>
      </c>
      <c r="E5" s="34"/>
      <c r="F5" s="1"/>
      <c r="G5" s="24"/>
      <c r="H5" s="8" t="s">
        <v>14</v>
      </c>
      <c r="I5" s="9" t="s">
        <v>13</v>
      </c>
      <c r="J5" s="10" t="s">
        <v>0</v>
      </c>
      <c r="K5" s="25"/>
    </row>
    <row r="6" spans="1:11" ht="25.5" customHeight="1" x14ac:dyDescent="0.2">
      <c r="A6" s="26"/>
      <c r="B6" s="14" t="s">
        <v>1</v>
      </c>
      <c r="C6" s="30">
        <v>81535424</v>
      </c>
      <c r="D6" s="15">
        <f>C6/$C$12</f>
        <v>0.2884105721020806</v>
      </c>
      <c r="E6" s="25"/>
      <c r="G6" s="26"/>
      <c r="H6" s="14" t="s">
        <v>7</v>
      </c>
      <c r="I6" s="30">
        <v>182361376</v>
      </c>
      <c r="J6" s="15">
        <f t="shared" ref="J6:J11" si="0">I6/$I$12</f>
        <v>0.64505642089360604</v>
      </c>
      <c r="K6" s="25"/>
    </row>
    <row r="7" spans="1:11" ht="26.4" x14ac:dyDescent="0.2">
      <c r="A7" s="26"/>
      <c r="B7" s="17" t="s">
        <v>2</v>
      </c>
      <c r="C7" s="31">
        <v>164226486</v>
      </c>
      <c r="D7" s="18">
        <f>C7/$C$12</f>
        <v>0.58090891612428885</v>
      </c>
      <c r="E7" s="25"/>
      <c r="G7" s="26"/>
      <c r="H7" s="17" t="s">
        <v>9</v>
      </c>
      <c r="I7" s="31">
        <v>50889268</v>
      </c>
      <c r="J7" s="20">
        <f t="shared" si="0"/>
        <v>0.18000768473021128</v>
      </c>
      <c r="K7" s="25"/>
    </row>
    <row r="8" spans="1:11" ht="25.5" customHeight="1" x14ac:dyDescent="0.2">
      <c r="A8" s="26"/>
      <c r="B8" s="14" t="s">
        <v>3</v>
      </c>
      <c r="C8" s="30">
        <v>3017896</v>
      </c>
      <c r="D8" s="15">
        <f>C8/$C$12</f>
        <v>1.0675030179576678E-2</v>
      </c>
      <c r="E8" s="25"/>
      <c r="G8" s="26"/>
      <c r="H8" s="14" t="s">
        <v>8</v>
      </c>
      <c r="I8" s="30">
        <v>925431</v>
      </c>
      <c r="J8" s="15">
        <f t="shared" si="0"/>
        <v>3.2734739216049281E-3</v>
      </c>
      <c r="K8" s="25"/>
    </row>
    <row r="9" spans="1:11" ht="25.5" customHeight="1" x14ac:dyDescent="0.2">
      <c r="A9" s="26"/>
      <c r="B9" s="17" t="s">
        <v>4</v>
      </c>
      <c r="C9" s="31">
        <v>33926280</v>
      </c>
      <c r="D9" s="18">
        <f>C9/$C$12</f>
        <v>0.12000548159405383</v>
      </c>
      <c r="E9" s="25"/>
      <c r="G9" s="26"/>
      <c r="H9" s="17" t="s">
        <v>2</v>
      </c>
      <c r="I9" s="31">
        <v>12580937</v>
      </c>
      <c r="J9" s="20">
        <f t="shared" si="0"/>
        <v>4.4501825829105071E-2</v>
      </c>
      <c r="K9" s="25"/>
    </row>
    <row r="10" spans="1:11" ht="25.5" customHeight="1" x14ac:dyDescent="0.2">
      <c r="A10" s="26"/>
      <c r="B10" s="14" t="s">
        <v>5</v>
      </c>
      <c r="C10" s="32">
        <v>0</v>
      </c>
      <c r="D10" s="16" t="s">
        <v>15</v>
      </c>
      <c r="E10" s="25"/>
      <c r="G10" s="26"/>
      <c r="H10" s="14" t="s">
        <v>11</v>
      </c>
      <c r="I10" s="30">
        <v>29120537</v>
      </c>
      <c r="J10" s="15">
        <f t="shared" si="0"/>
        <v>0.10300640291132608</v>
      </c>
      <c r="K10" s="25"/>
    </row>
    <row r="11" spans="1:11" ht="25.5" customHeight="1" x14ac:dyDescent="0.2">
      <c r="A11" s="26"/>
      <c r="B11" s="17" t="s">
        <v>6</v>
      </c>
      <c r="C11" s="33">
        <v>0</v>
      </c>
      <c r="D11" s="19" t="s">
        <v>15</v>
      </c>
      <c r="E11" s="25"/>
      <c r="G11" s="26"/>
      <c r="H11" s="17" t="s">
        <v>10</v>
      </c>
      <c r="I11" s="31">
        <v>6828537</v>
      </c>
      <c r="J11" s="20">
        <f t="shared" si="0"/>
        <v>2.4154191714146542E-2</v>
      </c>
      <c r="K11" s="25"/>
    </row>
    <row r="12" spans="1:11" ht="25.5" customHeight="1" thickBot="1" x14ac:dyDescent="0.25">
      <c r="A12" s="26"/>
      <c r="B12" s="11" t="s">
        <v>16</v>
      </c>
      <c r="C12" s="12">
        <f>SUM(C6:C11)</f>
        <v>282706086</v>
      </c>
      <c r="D12" s="13">
        <f>SUM(D6:D11)</f>
        <v>1</v>
      </c>
      <c r="E12" s="34"/>
      <c r="F12" s="1"/>
      <c r="G12" s="24"/>
      <c r="H12" s="11" t="s">
        <v>17</v>
      </c>
      <c r="I12" s="12">
        <f>SUM(I5:I11)</f>
        <v>282706086</v>
      </c>
      <c r="J12" s="13">
        <f>SUM(J5:J11)</f>
        <v>1</v>
      </c>
      <c r="K12" s="25"/>
    </row>
    <row r="13" spans="1:11" ht="3.9" customHeight="1" thickTop="1" x14ac:dyDescent="0.2">
      <c r="A13" s="27"/>
      <c r="B13" s="28"/>
      <c r="C13" s="35"/>
      <c r="D13" s="28"/>
      <c r="E13" s="36"/>
      <c r="F13" s="6"/>
      <c r="G13" s="27"/>
      <c r="H13" s="28"/>
      <c r="I13" s="28"/>
      <c r="J13" s="28"/>
      <c r="K13" s="29"/>
    </row>
    <row r="14" spans="1:11" x14ac:dyDescent="0.2">
      <c r="F14" s="7"/>
    </row>
    <row r="15" spans="1:11" ht="3.9" customHeight="1" x14ac:dyDescent="0.2"/>
  </sheetData>
  <mergeCells count="2">
    <mergeCell ref="B1:J1"/>
    <mergeCell ref="B2:J2"/>
  </mergeCells>
  <printOptions horizontalCentered="1"/>
  <pageMargins left="0.59055118110236227" right="0.59055118110236227" top="0.59055118110236227" bottom="0.59055118110236227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5"/>
  <sheetViews>
    <sheetView zoomScaleNormal="100" zoomScaleSheetLayoutView="100" workbookViewId="0">
      <selection activeCell="P23" sqref="P23"/>
    </sheetView>
  </sheetViews>
  <sheetFormatPr defaultColWidth="11.44140625" defaultRowHeight="10.199999999999999" x14ac:dyDescent="0.2"/>
  <cols>
    <col min="1" max="1" width="0.5546875" style="5" customWidth="1"/>
    <col min="2" max="2" width="36.109375" style="5" customWidth="1"/>
    <col min="3" max="3" width="14.6640625" style="5" bestFit="1" customWidth="1"/>
    <col min="4" max="4" width="9.6640625" style="5" customWidth="1"/>
    <col min="5" max="5" width="0.5546875" style="5" customWidth="1"/>
    <col min="6" max="6" width="3.6640625" style="5" customWidth="1"/>
    <col min="7" max="7" width="0.5546875" style="5" customWidth="1"/>
    <col min="8" max="8" width="36.109375" style="5" customWidth="1"/>
    <col min="9" max="9" width="14.6640625" style="5" bestFit="1" customWidth="1"/>
    <col min="10" max="10" width="9.6640625" style="5" customWidth="1"/>
    <col min="11" max="11" width="0.5546875" style="5" customWidth="1"/>
    <col min="12" max="16384" width="11.44140625" style="5"/>
  </cols>
  <sheetData>
    <row r="1" spans="1:11" s="2" customFormat="1" ht="16.2" thickTop="1" thickBot="1" x14ac:dyDescent="0.3">
      <c r="B1" s="37" t="s">
        <v>24</v>
      </c>
      <c r="C1" s="37"/>
      <c r="D1" s="37"/>
      <c r="E1" s="37"/>
      <c r="F1" s="37"/>
      <c r="G1" s="37"/>
      <c r="H1" s="37"/>
      <c r="I1" s="37"/>
      <c r="J1" s="37"/>
    </row>
    <row r="2" spans="1:11" s="2" customFormat="1" ht="16.2" thickTop="1" thickBot="1" x14ac:dyDescent="0.3">
      <c r="B2" s="37" t="s">
        <v>18</v>
      </c>
      <c r="C2" s="37"/>
      <c r="D2" s="37"/>
      <c r="E2" s="37"/>
      <c r="F2" s="37"/>
      <c r="G2" s="37"/>
      <c r="H2" s="37"/>
      <c r="I2" s="37"/>
      <c r="J2" s="37"/>
    </row>
    <row r="3" spans="1:11" s="2" customFormat="1" ht="12.75" customHeight="1" thickTop="1" x14ac:dyDescent="0.3">
      <c r="B3" s="3"/>
      <c r="E3" s="3"/>
      <c r="G3" s="4"/>
    </row>
    <row r="4" spans="1:11" ht="3.9" customHeight="1" thickBot="1" x14ac:dyDescent="0.25">
      <c r="A4" s="21"/>
      <c r="B4" s="22"/>
      <c r="C4" s="22"/>
      <c r="D4" s="22"/>
      <c r="E4" s="23"/>
      <c r="G4" s="21"/>
      <c r="H4" s="22"/>
      <c r="I4" s="22"/>
      <c r="J4" s="22"/>
      <c r="K4" s="23"/>
    </row>
    <row r="5" spans="1:11" ht="25.5" customHeight="1" thickTop="1" x14ac:dyDescent="0.2">
      <c r="A5" s="26"/>
      <c r="B5" s="8" t="s">
        <v>12</v>
      </c>
      <c r="C5" s="9" t="s">
        <v>13</v>
      </c>
      <c r="D5" s="10" t="s">
        <v>0</v>
      </c>
      <c r="E5" s="34"/>
      <c r="F5" s="1"/>
      <c r="G5" s="24"/>
      <c r="H5" s="8" t="s">
        <v>14</v>
      </c>
      <c r="I5" s="9" t="s">
        <v>13</v>
      </c>
      <c r="J5" s="10" t="s">
        <v>0</v>
      </c>
      <c r="K5" s="25"/>
    </row>
    <row r="6" spans="1:11" ht="25.5" customHeight="1" x14ac:dyDescent="0.2">
      <c r="A6" s="26"/>
      <c r="B6" s="14" t="s">
        <v>1</v>
      </c>
      <c r="C6" s="30">
        <v>81288736</v>
      </c>
      <c r="D6" s="15">
        <f>C6/$C$12</f>
        <v>0.28705144371676922</v>
      </c>
      <c r="E6" s="25"/>
      <c r="G6" s="26"/>
      <c r="H6" s="14" t="s">
        <v>7</v>
      </c>
      <c r="I6" s="30">
        <v>182983800</v>
      </c>
      <c r="J6" s="15">
        <f t="shared" ref="J6:J11" si="0">I6/$I$12</f>
        <v>0.64616288247833698</v>
      </c>
      <c r="K6" s="25"/>
    </row>
    <row r="7" spans="1:11" ht="26.4" x14ac:dyDescent="0.2">
      <c r="A7" s="26"/>
      <c r="B7" s="17" t="s">
        <v>2</v>
      </c>
      <c r="C7" s="31">
        <v>168662585</v>
      </c>
      <c r="D7" s="18">
        <f>C7/$C$12</f>
        <v>0.5955909872341022</v>
      </c>
      <c r="E7" s="25"/>
      <c r="G7" s="26"/>
      <c r="H7" s="17" t="s">
        <v>9</v>
      </c>
      <c r="I7" s="31">
        <v>51343297</v>
      </c>
      <c r="J7" s="20">
        <f t="shared" si="0"/>
        <v>0.18130639316410169</v>
      </c>
      <c r="K7" s="25"/>
    </row>
    <row r="8" spans="1:11" ht="25.5" customHeight="1" x14ac:dyDescent="0.2">
      <c r="A8" s="26"/>
      <c r="B8" s="14" t="s">
        <v>3</v>
      </c>
      <c r="C8" s="30">
        <v>2687613</v>
      </c>
      <c r="D8" s="15">
        <f>C8/$C$12</f>
        <v>9.490653069103662E-3</v>
      </c>
      <c r="E8" s="25"/>
      <c r="G8" s="26"/>
      <c r="H8" s="14" t="s">
        <v>8</v>
      </c>
      <c r="I8" s="30">
        <v>977245</v>
      </c>
      <c r="J8" s="15">
        <f t="shared" si="0"/>
        <v>3.4509035558751232E-3</v>
      </c>
      <c r="K8" s="25"/>
    </row>
    <row r="9" spans="1:11" ht="25.5" customHeight="1" x14ac:dyDescent="0.2">
      <c r="A9" s="26"/>
      <c r="B9" s="17" t="s">
        <v>4</v>
      </c>
      <c r="C9" s="31">
        <v>30546320</v>
      </c>
      <c r="D9" s="18">
        <f>C9/$C$12</f>
        <v>0.10786691598002486</v>
      </c>
      <c r="E9" s="25"/>
      <c r="G9" s="26"/>
      <c r="H9" s="17" t="s">
        <v>2</v>
      </c>
      <c r="I9" s="31">
        <v>12547722</v>
      </c>
      <c r="J9" s="20">
        <f t="shared" si="0"/>
        <v>4.430923511292717E-2</v>
      </c>
      <c r="K9" s="25"/>
    </row>
    <row r="10" spans="1:11" ht="25.5" customHeight="1" x14ac:dyDescent="0.2">
      <c r="A10" s="26"/>
      <c r="B10" s="14" t="s">
        <v>5</v>
      </c>
      <c r="C10" s="32">
        <v>0</v>
      </c>
      <c r="D10" s="16" t="s">
        <v>15</v>
      </c>
      <c r="E10" s="25"/>
      <c r="G10" s="26"/>
      <c r="H10" s="14" t="s">
        <v>11</v>
      </c>
      <c r="I10" s="30">
        <v>28486252</v>
      </c>
      <c r="J10" s="15">
        <f t="shared" si="0"/>
        <v>0.10059228578335509</v>
      </c>
      <c r="K10" s="25"/>
    </row>
    <row r="11" spans="1:11" ht="25.5" customHeight="1" x14ac:dyDescent="0.2">
      <c r="A11" s="26"/>
      <c r="B11" s="17" t="s">
        <v>6</v>
      </c>
      <c r="C11" s="33">
        <v>0</v>
      </c>
      <c r="D11" s="19" t="s">
        <v>15</v>
      </c>
      <c r="E11" s="25"/>
      <c r="G11" s="26"/>
      <c r="H11" s="17" t="s">
        <v>10</v>
      </c>
      <c r="I11" s="31">
        <v>6846938</v>
      </c>
      <c r="J11" s="20">
        <f t="shared" si="0"/>
        <v>2.4178299905403974E-2</v>
      </c>
      <c r="K11" s="25"/>
    </row>
    <row r="12" spans="1:11" ht="25.5" customHeight="1" thickBot="1" x14ac:dyDescent="0.25">
      <c r="A12" s="26"/>
      <c r="B12" s="11" t="s">
        <v>16</v>
      </c>
      <c r="C12" s="12">
        <f>SUM(C6:C11)</f>
        <v>283185254</v>
      </c>
      <c r="D12" s="13">
        <f>SUM(D6:D11)</f>
        <v>0.99999999999999989</v>
      </c>
      <c r="E12" s="34"/>
      <c r="F12" s="1"/>
      <c r="G12" s="24"/>
      <c r="H12" s="11" t="s">
        <v>17</v>
      </c>
      <c r="I12" s="12">
        <f>SUM(I5:I11)</f>
        <v>283185254</v>
      </c>
      <c r="J12" s="13">
        <f>SUM(J5:J11)</f>
        <v>1</v>
      </c>
      <c r="K12" s="25"/>
    </row>
    <row r="13" spans="1:11" ht="3.9" customHeight="1" thickTop="1" x14ac:dyDescent="0.2">
      <c r="A13" s="27"/>
      <c r="B13" s="28"/>
      <c r="C13" s="35"/>
      <c r="D13" s="28"/>
      <c r="E13" s="36"/>
      <c r="F13" s="6"/>
      <c r="G13" s="27"/>
      <c r="H13" s="28"/>
      <c r="I13" s="28"/>
      <c r="J13" s="28"/>
      <c r="K13" s="29"/>
    </row>
    <row r="14" spans="1:11" x14ac:dyDescent="0.2">
      <c r="F14" s="7"/>
    </row>
    <row r="15" spans="1:11" ht="3.9" customHeight="1" x14ac:dyDescent="0.2"/>
  </sheetData>
  <mergeCells count="2">
    <mergeCell ref="B1:J1"/>
    <mergeCell ref="B2:J2"/>
  </mergeCells>
  <printOptions horizontalCentered="1"/>
  <pageMargins left="0.59055118110236227" right="0.59055118110236227" top="0.59055118110236227" bottom="0.59055118110236227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8</vt:i4>
      </vt:variant>
      <vt:variant>
        <vt:lpstr>Intervals amb nom</vt:lpstr>
      </vt:variant>
      <vt:variant>
        <vt:i4>8</vt:i4>
      </vt:variant>
    </vt:vector>
  </HeadingPairs>
  <TitlesOfParts>
    <vt:vector size="16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'2017'!_1Àrea_d_impressió</vt:lpstr>
      <vt:lpstr>'2018'!_1Àrea_d_impressió</vt:lpstr>
      <vt:lpstr>'2019'!_1Àrea_d_impressió</vt:lpstr>
      <vt:lpstr>'2020'!_1Àrea_d_impressió</vt:lpstr>
      <vt:lpstr>'2021'!_1Àrea_d_impressió</vt:lpstr>
      <vt:lpstr>'2022'!_1Àrea_d_impressió</vt:lpstr>
      <vt:lpstr>'2023'!_1Àrea_d_impressió</vt:lpstr>
      <vt:lpstr>'2024'!_1Àrea_d_impressió</vt:lpstr>
    </vt:vector>
  </TitlesOfParts>
  <Company>UPCNET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Francesc Dapia De</cp:lastModifiedBy>
  <cp:lastPrinted>2006-10-09T11:20:32Z</cp:lastPrinted>
  <dcterms:created xsi:type="dcterms:W3CDTF">2003-06-25T06:30:40Z</dcterms:created>
  <dcterms:modified xsi:type="dcterms:W3CDTF">2024-07-18T11:15:05Z</dcterms:modified>
</cp:coreProperties>
</file>